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tore.soton.ac.uk\users\jmf1d13\mydocuments\"/>
    </mc:Choice>
  </mc:AlternateContent>
  <bookViews>
    <workbookView xWindow="0" yWindow="0" windowWidth="19200" windowHeight="6470"/>
  </bookViews>
  <sheets>
    <sheet name="Sheet1" sheetId="1" r:id="rId1"/>
  </sheets>
  <definedNames>
    <definedName name="_xlnm.Print_Area" localSheetId="0">Sheet1!$B$1:$G$554</definedName>
    <definedName name="_xlnm.Print_Titles" localSheetId="0">Sheet1!$1:$2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5" i="1" l="1"/>
  <c r="E546" i="1" l="1"/>
  <c r="E91" i="1" l="1"/>
  <c r="E302" i="1"/>
  <c r="E385" i="1"/>
  <c r="E454" i="1"/>
  <c r="E447" i="1"/>
  <c r="E431" i="1"/>
  <c r="E351" i="1"/>
  <c r="E311" i="1"/>
  <c r="E50" i="1"/>
  <c r="E38" i="1"/>
  <c r="E553" i="1" l="1"/>
  <c r="E547" i="1"/>
  <c r="E534" i="1"/>
  <c r="E528" i="1"/>
  <c r="E519" i="1"/>
  <c r="E513" i="1"/>
  <c r="E503" i="1"/>
  <c r="E497" i="1"/>
  <c r="E469" i="1"/>
  <c r="E463" i="1"/>
  <c r="E254" i="1"/>
  <c r="E361" i="1" l="1"/>
  <c r="E68" i="1"/>
  <c r="E437" i="1" l="1"/>
  <c r="E290" i="1" l="1"/>
  <c r="E244" i="1"/>
  <c r="E418" i="1"/>
  <c r="E183" i="1"/>
  <c r="E412" i="1" l="1"/>
  <c r="E340" i="1"/>
  <c r="E378" i="1"/>
  <c r="E317" i="1" l="1"/>
</calcChain>
</file>

<file path=xl/sharedStrings.xml><?xml version="1.0" encoding="utf-8"?>
<sst xmlns="http://schemas.openxmlformats.org/spreadsheetml/2006/main" count="868" uniqueCount="264">
  <si>
    <t>Date</t>
  </si>
  <si>
    <t>Narrative</t>
  </si>
  <si>
    <t>Amount</t>
  </si>
  <si>
    <t>Travel and Expenses</t>
  </si>
  <si>
    <t>Purchasing Card Transactions</t>
  </si>
  <si>
    <t>Expense Type</t>
  </si>
  <si>
    <t>Purchasing card expenditure</t>
  </si>
  <si>
    <t>Research / externally funded</t>
  </si>
  <si>
    <t>Dean of Faculty, Medicine - Professor Diana Eccles</t>
  </si>
  <si>
    <t>No purchasing card expenditure during this period</t>
  </si>
  <si>
    <t>Vice-Chancellor - Professor Mark E Smith</t>
  </si>
  <si>
    <t>Vice-President (Research and Enterprise) - Professor Mark Spearing</t>
  </si>
  <si>
    <t>Vice-President - Operations - Wendy Appleby</t>
  </si>
  <si>
    <t>Dean of Faculty, Arts and Humanities -  Professor Paul Whittaker</t>
  </si>
  <si>
    <t>Dean of Faculty, Engineering and Physical Sciences - Professor Michael Butler</t>
  </si>
  <si>
    <t>Dean of Faculty,  Social Sciences - Professor Jo Swaffield</t>
  </si>
  <si>
    <t>Executive Director, Engagement and Advancement - Shaun Williams</t>
  </si>
  <si>
    <t>Executive Director, Human Resources - Anne-Marie Sitton</t>
  </si>
  <si>
    <t>Senior Executive Director and Deputy Vice-President - Operations - Kieron Broadhead</t>
  </si>
  <si>
    <t>Executive Director, Professional Services - Yvonne Hawkins</t>
  </si>
  <si>
    <t>Chief of Staff and Chief Strategy Officer - Giles Carden</t>
  </si>
  <si>
    <t>Senior Vice-President - Academic - Philip Wright</t>
  </si>
  <si>
    <t>University of Southampton - Travel, Expenses and Purchasing Card Expenditure - Financial Year 2022/23</t>
  </si>
  <si>
    <t>Vice-President (International and Engagement) - Professor Jane Falkingham and Andrew Atherton</t>
  </si>
  <si>
    <t>Dean of Faculty, Environmental and Life Sciences - Professor Tamar Pincus</t>
  </si>
  <si>
    <t>Travel - Staff UK Own Vehicle</t>
  </si>
  <si>
    <t>Travel - Car Parking</t>
  </si>
  <si>
    <t>Travel - Subsistence International</t>
  </si>
  <si>
    <t>Travel - Subsistence UK</t>
  </si>
  <si>
    <t>Membership Fees and Subscriptions</t>
  </si>
  <si>
    <t>Travel - Staff International Public Transport</t>
  </si>
  <si>
    <t>Travel - Staff UK Public Transport</t>
  </si>
  <si>
    <t>Travel - Staff International Air Fares</t>
  </si>
  <si>
    <t>Supplies &amp; Services - Hospitality</t>
  </si>
  <si>
    <t>Lunch at hotel whilst attending ODAR event on Guernsey May 2023</t>
  </si>
  <si>
    <t>Taxi from Airport Parkway rail station to home address following Research meeting in London May 2023</t>
  </si>
  <si>
    <t>Attendance at University of Newcastle for Russell Group PVCR Conf overnight stay June</t>
  </si>
  <si>
    <t>Taxi from Airport Parkway station to home address following business meeting in Newcastle June</t>
  </si>
  <si>
    <t>Taxi from to Airport Parkway rail station for Business Innovation Forum in London</t>
  </si>
  <si>
    <t xml:space="preserve">Taxi from Airport Parkway rail station to home following Northrop Grumman Annual Forum in London </t>
  </si>
  <si>
    <t xml:space="preserve">Return taxi from home to Science Park to attend interview panel for Science Park new recruit </t>
  </si>
  <si>
    <t>Miscellaneous Expend</t>
  </si>
  <si>
    <t>Taxi from Glasgow Airport to Conference</t>
  </si>
  <si>
    <t>Taxi from conference to Airport</t>
  </si>
  <si>
    <t>Roaming charges for travel in China</t>
  </si>
  <si>
    <t>JF Professional subs</t>
  </si>
  <si>
    <t>SED Senior Team Away Day</t>
  </si>
  <si>
    <t>HUMANE Training Programme</t>
  </si>
  <si>
    <t>Business trip to Unite Students in Manchester</t>
  </si>
  <si>
    <t>Travel - Staff UK Air Fares</t>
  </si>
  <si>
    <t>Various taxi journey (highfield home via science park, highfield to medical school at SGH)</t>
  </si>
  <si>
    <t>Various taxi journey (home to station rtn, home to st mary's rtn, highfield to st mary's, harbour hotel to home)</t>
  </si>
  <si>
    <t>Taxi home to chilworth manor rtn</t>
  </si>
  <si>
    <t>Various taxi journey (home to station x2, station to home x2. boldrewood to station, data centre home via station)</t>
  </si>
  <si>
    <t>Taxi station to home</t>
  </si>
  <si>
    <t>Taxi highfield to john hansard gallery to home</t>
  </si>
  <si>
    <t>Taxi from highfield to station and home to station</t>
  </si>
  <si>
    <t>Taxi home to station</t>
  </si>
  <si>
    <t>Transfer home to T5 Heathrow rtn</t>
  </si>
  <si>
    <t>No expenditure during this period</t>
  </si>
  <si>
    <t>Conference Registration Fees - UK</t>
  </si>
  <si>
    <t>Train tickets for RAEng This is Engineering event, London</t>
  </si>
  <si>
    <t>Train travel to London for conference</t>
  </si>
  <si>
    <t>Supplies &amp; Services - Other</t>
  </si>
  <si>
    <t>Staff Training</t>
  </si>
  <si>
    <t>Lunch for meeting with Pro4 Solutions to discuss TransFoM support</t>
  </si>
  <si>
    <t>Refreshments for the December Senior Team Meeting held December 2022</t>
  </si>
  <si>
    <t>Trophy for the 2022 David Barker Research Award, to be presented to Professor PE</t>
  </si>
  <si>
    <t>UCEA online workshop - A-Z of employing clinical academics: A workshop for HR specialists with medical &amp; dental schools</t>
  </si>
  <si>
    <t>Summer BBQ for Faculty of Medicine senior team following Away Day June 2023.</t>
  </si>
  <si>
    <t>All taxi transit costs in relation to UoS delegation to Malaysia</t>
  </si>
  <si>
    <t>Establishment Licence Holder´s Forum for Mark Spearing - Nov 2022</t>
  </si>
  <si>
    <t>Repairs &amp; Maint - Protective Clothes</t>
  </si>
  <si>
    <t>AA Face masks brought for travel</t>
  </si>
  <si>
    <t>AA Return Taxi for Prof Andrew Atherton, Vice-President (International  Engagement) to Manchester Airport</t>
  </si>
  <si>
    <t>AA Dinner while travelling for TNE meetings</t>
  </si>
  <si>
    <t>AA London Travelcard for TNE meetings</t>
  </si>
  <si>
    <t>AA Transfers from Singapore to Malaysia for Prof Andrew Atherton</t>
  </si>
  <si>
    <t>AA Airport Transfers for MSmith, Andrew Atherton and AS (1/3 share)</t>
  </si>
  <si>
    <t>AA Indian visa cost for Andrew Atherton</t>
  </si>
  <si>
    <t>AA Beverages at Cairo Airport for D Gill, A Atherton and B L (1/3 share)</t>
  </si>
  <si>
    <t>AA Lunch at Cairo Airport for A Atherton and B L (1/2 share)</t>
  </si>
  <si>
    <t>AA Meals at Kempinski Nile Hotel for D Gill, B L and A Atherton (1/3 share)</t>
  </si>
  <si>
    <t>JF Hotel for Jane Falkingham for attending WUN AAG</t>
  </si>
  <si>
    <t>Supplies &amp; Services - External Agencies</t>
  </si>
  <si>
    <t>Airport Transfers for MSmith, Andrew Atherton and AS (1/3 share)</t>
  </si>
  <si>
    <t>WINCHESTER</t>
  </si>
  <si>
    <t>SOUTHAMPTON AIRPORT</t>
  </si>
  <si>
    <t>MANCHESTER</t>
  </si>
  <si>
    <t>SOUTHAMPTON AIRPORT EVOLVI RAIL TICKET</t>
  </si>
  <si>
    <t>MANCHESTER STATIONS EVOLVI RAIL TICKET</t>
  </si>
  <si>
    <t>CROYDON STATIONS EVOLVI RAIL TICKET</t>
  </si>
  <si>
    <t>WINCHESTER EVOLVI RAIL TICKET</t>
  </si>
  <si>
    <t>CROYDON STATIONS EVOLVI RAIL TICKET REFUND</t>
  </si>
  <si>
    <t>WINCHESTER EVOLVI RAIL TICKET REFUND</t>
  </si>
  <si>
    <t>Humane Professional Pathways Programme</t>
  </si>
  <si>
    <t>BRISTOL TEMPLE MEADS EVOLVI RAIL TICKET</t>
  </si>
  <si>
    <t>BIRMINGHAM STATIONS EVOLVI RAIL TICKET</t>
  </si>
  <si>
    <t>LONDON TERMINALS EVOLVI RAIL TICKET</t>
  </si>
  <si>
    <t>ZONE R1234*ZONES EVOLVI RAIL TICKET</t>
  </si>
  <si>
    <t>Russell Group HR Directors Conference</t>
  </si>
  <si>
    <t xml:space="preserve">BIRMINGHAM </t>
  </si>
  <si>
    <t>ZONE R1256 ZONESB EVOLVI RAIL TICKET</t>
  </si>
  <si>
    <t xml:space="preserve">GLASGOW APT </t>
  </si>
  <si>
    <t>BIRMINGHAM NEW STREET EVOLVI RAIL TICKET</t>
  </si>
  <si>
    <t xml:space="preserve">SHANGHAI PU DONG </t>
  </si>
  <si>
    <t>SHANGHAI GUANGDONG</t>
  </si>
  <si>
    <t>YORK EVOLVI RAIL TICKET</t>
  </si>
  <si>
    <t>BUFDG annual conference</t>
  </si>
  <si>
    <t>Leeds - BUFDG conference</t>
  </si>
  <si>
    <t>Interim Executive Director, Finance, Planning and Analytics - Julie Fielder</t>
  </si>
  <si>
    <t>membership to European association of labour economists</t>
  </si>
  <si>
    <t>Train ticket for conference in London</t>
  </si>
  <si>
    <t>SOUTHAMPTON</t>
  </si>
  <si>
    <t>Taxi hotel to st mary's stadium rtn</t>
  </si>
  <si>
    <t>ZONE U1*   LONDN EVOLVI RAIL TICKET</t>
  </si>
  <si>
    <t xml:space="preserve">EDINBURGH </t>
  </si>
  <si>
    <t xml:space="preserve">MILAN MALPENSA </t>
  </si>
  <si>
    <t>BRIGHTON EVOLVI RAIL TICKET</t>
  </si>
  <si>
    <t>AUHA Conference Registration</t>
  </si>
  <si>
    <t>Boarding Pass and fast track</t>
  </si>
  <si>
    <t>Return Taxi to London Heathrow</t>
  </si>
  <si>
    <t xml:space="preserve"> AHUA conference fees </t>
  </si>
  <si>
    <t>Charge for additional leg room</t>
  </si>
  <si>
    <t>Taxi from Arlanda Airport to Hotel</t>
  </si>
  <si>
    <t>Hotel Accommodation for 2 nights</t>
  </si>
  <si>
    <t>Taxi from Stockholm University to Hotel</t>
  </si>
  <si>
    <t>Taxi from Stanstead Airport (other travel options were not viable due to the time of travel)</t>
  </si>
  <si>
    <t>Taxi from Hotel to Arlanda Airport</t>
  </si>
  <si>
    <t xml:space="preserve">RG Registrars´ meeting in Warwick </t>
  </si>
  <si>
    <t>UK meeting</t>
  </si>
  <si>
    <t>Tourist tax for accommodation</t>
  </si>
  <si>
    <t>Cab from airport to home (previous booked taxi did not turn up)</t>
  </si>
  <si>
    <t>taxi for journey home from IKCT</t>
  </si>
  <si>
    <t>STOCKHOLM ARLANDA</t>
  </si>
  <si>
    <t xml:space="preserve">LONDON STANSTED </t>
  </si>
  <si>
    <t>LEICESTER EVOLVI RAIL TICKET</t>
  </si>
  <si>
    <t>SINGAPORE CHANGI</t>
  </si>
  <si>
    <t xml:space="preserve">JOHOR BAHRU </t>
  </si>
  <si>
    <t>KINGSTON UPON THAMES</t>
  </si>
  <si>
    <t xml:space="preserve">KINGSTON UPON THAMES </t>
  </si>
  <si>
    <t>JOHOR BAHRU</t>
  </si>
  <si>
    <t xml:space="preserve">WINCHESTER </t>
  </si>
  <si>
    <t xml:space="preserve">Lunch for REF Results Meeting </t>
  </si>
  <si>
    <t>London Tube journeys to attend UUK PVC mtg</t>
  </si>
  <si>
    <t>PELh Autumn Forum registration</t>
  </si>
  <si>
    <t xml:space="preserve">Westminster Higher Education Forum for REF Meeting </t>
  </si>
  <si>
    <t>RG Registrars´ meeting in Warwick - taxi due to tube strike</t>
  </si>
  <si>
    <t>RG Registrars´ meeting in Warwick - hotel</t>
  </si>
  <si>
    <t>LONDON TERMINALS EVOLVI RAIL TICKET REFUND</t>
  </si>
  <si>
    <t>LONDON PADDINGTON EVOLVI RAIL TICKET</t>
  </si>
  <si>
    <t>SLOUGH EVOLVI RAIL TICKET</t>
  </si>
  <si>
    <t>NEWCASTLE EVOLVI RAIL TICKET</t>
  </si>
  <si>
    <t>LONDON</t>
  </si>
  <si>
    <t xml:space="preserve">GUERNSEY </t>
  </si>
  <si>
    <t>GUERNSEY</t>
  </si>
  <si>
    <t xml:space="preserve">ST PETERS PORT </t>
  </si>
  <si>
    <t>JF Day Return Train Ticket* for Jane Falkingham to attend event orgnaised by the India Centre</t>
  </si>
  <si>
    <t>JF Refreshments for Jane Falkingham attending a Reception for the Taskforce on Education in Higher Education 2023</t>
  </si>
  <si>
    <t>AA Meals at Nile Hotel for D Gill, B L and A Atherton (1/3 share)</t>
  </si>
  <si>
    <t>AA Hotel Room Extension and sundries</t>
  </si>
  <si>
    <t>AA Hotel - Alumni Dinner</t>
  </si>
  <si>
    <t>AA Caterers - AA, M Smith and AS (guest), Dinner (1/3 share)</t>
  </si>
  <si>
    <t>AA Mumbai, Breakfast, Dinners and Checkout fee</t>
  </si>
  <si>
    <t>AA Travel to/from home to Manchester Airport</t>
  </si>
  <si>
    <t>AA Parking at airport</t>
  </si>
  <si>
    <t>AA Breakfasts at the Egypt hotel</t>
  </si>
  <si>
    <t>AA nights at Hotel</t>
  </si>
  <si>
    <t>CAIRO</t>
  </si>
  <si>
    <t>CAIRO NILE HOTEL</t>
  </si>
  <si>
    <t>DELHI</t>
  </si>
  <si>
    <t>MUMBAI</t>
  </si>
  <si>
    <t>PERTH</t>
  </si>
  <si>
    <t>JF ZONE R1256 ZONESB EVOLVI RAIL TICKET</t>
  </si>
  <si>
    <t>JF LONDON WATERLOO</t>
  </si>
  <si>
    <t>JF LONDON HOTEL</t>
  </si>
  <si>
    <t>AA CAIRO</t>
  </si>
  <si>
    <t>AA CAIRO NILE HOTEL</t>
  </si>
  <si>
    <t>AA SINGAPORE CHANGI</t>
  </si>
  <si>
    <t>AA JOHOR BAHRU</t>
  </si>
  <si>
    <t>AA SINGAPORE</t>
  </si>
  <si>
    <t>AA LONDON EUSTON EVOLVI RAIL TICKET</t>
  </si>
  <si>
    <t>AA LANCASTER EVOLVI RAIL TICKET</t>
  </si>
  <si>
    <t>AA LONDON</t>
  </si>
  <si>
    <t>AA DELHI</t>
  </si>
  <si>
    <t>AA MUMBAI</t>
  </si>
  <si>
    <t>AA MANCHESTER</t>
  </si>
  <si>
    <t>AA MUMBAI  HOTEL</t>
  </si>
  <si>
    <t>AA NEW DELHI HOTEL</t>
  </si>
  <si>
    <t>AA SHANGHAI PU DONG</t>
  </si>
  <si>
    <t>AA BEIJING CAPITAL</t>
  </si>
  <si>
    <t>AA DALIAN CHINA</t>
  </si>
  <si>
    <t>AA SHANGHAI</t>
  </si>
  <si>
    <t>AA SINGAPORE HOTEL</t>
  </si>
  <si>
    <t>AA PERTH</t>
  </si>
  <si>
    <t>AA SHANGHAI PU DONG QATAR AIRWAYS</t>
  </si>
  <si>
    <t>AA PERTH EMIRATES</t>
  </si>
  <si>
    <t>AA SINGAPORE CHANGI APT QATAR AIRWAYS</t>
  </si>
  <si>
    <t>AA Transfers</t>
  </si>
  <si>
    <t>Vice-President (Education) - Deborah Gill</t>
  </si>
  <si>
    <t>Egyptian visa</t>
  </si>
  <si>
    <t>Taxi in Egypt</t>
  </si>
  <si>
    <t>Return taxi journey from Southampton Airport Parkway to home</t>
  </si>
  <si>
    <t xml:space="preserve">GROUNDSCOPE </t>
  </si>
  <si>
    <t>EDINBURGH EVOLVI RAIL TICKET</t>
  </si>
  <si>
    <t>LONDON KINGS CROSS EVOLVI RAIL TICKET</t>
  </si>
  <si>
    <t xml:space="preserve">LONDON HEATHROW </t>
  </si>
  <si>
    <t xml:space="preserve">AHMEDABAD </t>
  </si>
  <si>
    <t>Lunch: Deborah Gill with PP (1/2 share)</t>
  </si>
  <si>
    <t>Lunch: Deborah Gill with (1/2 share)</t>
  </si>
  <si>
    <t>Lunch: Deborah Gill whilst in London</t>
  </si>
  <si>
    <t>Accommodation and Meals in Cairo for D Gill</t>
  </si>
  <si>
    <t>Beverages at Cairo Airport for D Gill, A Atherton and B L (1/3 share)</t>
  </si>
  <si>
    <t>Lunch at Cairo Airport for D Gill</t>
  </si>
  <si>
    <t>Taxi from LHR to home for D Gill</t>
  </si>
  <si>
    <t>Meal on flight for D Gill</t>
  </si>
  <si>
    <t>Breakfast at RG PVC Edinburgh for D Gill</t>
  </si>
  <si>
    <t>Dinner at RG PVC Edinburgh for D Gill</t>
  </si>
  <si>
    <t>Lunch for TEF workshop for Prof Deborah Gill</t>
  </si>
  <si>
    <t>For training event</t>
  </si>
  <si>
    <t>Meals at Nile Hotel for D Gill, B L and A Atherton (1/3 share)</t>
  </si>
  <si>
    <t>Refreshments for D Gill and visitor JH VC at UoLondon</t>
  </si>
  <si>
    <t>Breakfast and lunch for flight (LHR) for D Gill</t>
  </si>
  <si>
    <t>Train ticket to airport for D Gill</t>
  </si>
  <si>
    <t>AA Manchester Airport - Facemasks</t>
  </si>
  <si>
    <t>AA Café - AA and M Smith, Dinner ,New Dehli (1/2 share)</t>
  </si>
  <si>
    <t>AA Hotel AA and M Smith, Lunch (1/2 share)</t>
  </si>
  <si>
    <t>AA Hotel, AA, M Smith and AS (guest), Dinner  (1/3 share)</t>
  </si>
  <si>
    <t>AA Airport transfer for Andrew Atherton</t>
  </si>
  <si>
    <t xml:space="preserve">Visa for India </t>
  </si>
  <si>
    <t>Hotel, AA, M Smith and AS (guest), Dinner  (1/3 share)</t>
  </si>
  <si>
    <t>Caterers - Copper Chimney, AA, M Smith and AS (guest), Dinner (1/3 share)</t>
  </si>
  <si>
    <t>Hotel, AA and M Smith, Lunch (1/2 share)</t>
  </si>
  <si>
    <t>Café - AA and M Smith, Dinner ,New Dehli (1/2 share)</t>
  </si>
  <si>
    <t>Attending UUK Annual Conference</t>
  </si>
  <si>
    <t>Attending UUK Meeting &amp; AGM</t>
  </si>
  <si>
    <t>Attending UUK Meeting &amp; AGM - Parking</t>
  </si>
  <si>
    <t>Attending Russell Group Meeting in Birmingham</t>
  </si>
  <si>
    <t>GOA</t>
  </si>
  <si>
    <t>LONDON HEATHROW</t>
  </si>
  <si>
    <t>CARDIFF</t>
  </si>
  <si>
    <t>BIRMINGHAM</t>
  </si>
  <si>
    <t>NEW DELHI</t>
  </si>
  <si>
    <t>LANCASTER</t>
  </si>
  <si>
    <t>Transaction Date</t>
  </si>
  <si>
    <t>Lunch with SUSU sabbical officers: D Gill</t>
  </si>
  <si>
    <t>JF LONDON TERMINALS EVOLVI RAIL TICKET</t>
  </si>
  <si>
    <t xml:space="preserve">JF SOUTHAMPTON AIRPORT EVOLVI RAIL TICKET </t>
  </si>
  <si>
    <t xml:space="preserve">JF ZONE R1234*ZONES EVOLVI RAIL TICKET </t>
  </si>
  <si>
    <t xml:space="preserve">JF ZONE R1256 ZONESB EVOLVI RAIL TICKET </t>
  </si>
  <si>
    <t xml:space="preserve">JF LONDON TERMINALS EVOLVI RAIL TICKET </t>
  </si>
  <si>
    <t>REC Speak Dinner - SL (University of Birmingham), SA (KCL). Hosted by K Broadhead, M Spearing and D Eccles (MS 1/5 share)</t>
  </si>
  <si>
    <t>Transfers in Singapore and Malaysia for W Appleby, Vice-President (Operations) and Prof A Atherton, Vice-President (International and Engagement</t>
  </si>
  <si>
    <t>REC Speak Dinner - SL (University of Birmingham), SA (KCL). Hosted by K Broadhead, M Spearing and D Eccles (DE 1/5 share)</t>
  </si>
  <si>
    <t>accommodation at York hotel April 2023, attended a training course</t>
  </si>
  <si>
    <t>REC Speak Dinner - SL (University of Birmingham), SA (KCL). Hosted by K Broadhead, M Spearing and D Eccles (KB 1/5 share)</t>
  </si>
  <si>
    <t>BERLIN BRANDENBURG - HUMANE summer school University element of total cost</t>
  </si>
  <si>
    <t>Subsistence for overnight stays x 2</t>
  </si>
  <si>
    <t xml:space="preserve">AA Power brought in Malaysia </t>
  </si>
  <si>
    <t>Beverage for a SUSU sabbical officer: D Gill</t>
  </si>
  <si>
    <t>From Winchester to Southampton return &amp; Winchester to Southampton</t>
  </si>
  <si>
    <t>Pre-employment induction days in Southampton.  Cumbria to Winchester</t>
  </si>
  <si>
    <t>From Southampton to Cumbria</t>
  </si>
  <si>
    <t>Glasgow metro - 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</si>
</sst>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mmm\-yyyy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557F"/>
        <bgColor indexed="64"/>
      </patternFill>
    </fill>
    <fill>
      <patternFill patternType="solid">
        <fgColor rgb="FF74C9E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6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4" borderId="0" xfId="0" applyFont="1" applyFill="1" applyAlignment="1">
      <alignment horizontal="left"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14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4" fontId="0" fillId="0" borderId="0" xfId="0" applyNumberFormat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vertical="center" wrapText="1"/>
    </xf>
    <xf numFmtId="14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vertical="center"/>
    </xf>
    <xf numFmtId="2" fontId="0" fillId="0" borderId="0" xfId="0" applyNumberFormat="1" applyFill="1" applyAlignment="1">
      <alignment vertical="center" wrapText="1"/>
    </xf>
    <xf numFmtId="0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left" vertical="center" wrapText="1"/>
    </xf>
    <xf numFmtId="4" fontId="0" fillId="0" borderId="0" xfId="0" applyNumberFormat="1" applyAlignment="1">
      <alignment horizontal="left" vertical="center"/>
    </xf>
    <xf numFmtId="49" fontId="0" fillId="0" borderId="0" xfId="0" applyNumberForma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2" fontId="2" fillId="3" borderId="0" xfId="0" applyNumberFormat="1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 applyAlignment="1">
      <alignment vertical="center"/>
    </xf>
    <xf numFmtId="14" fontId="0" fillId="0" borderId="0" xfId="0" applyNumberFormat="1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2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49" fontId="5" fillId="0" borderId="0" xfId="2" applyNumberFormat="1" applyAlignment="1">
      <alignment horizontal="left"/>
    </xf>
    <xf numFmtId="164" fontId="1" fillId="4" borderId="0" xfId="0" applyNumberFormat="1" applyFont="1" applyFill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2" fillId="3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ont="1" applyAlignment="1">
      <alignment vertical="center"/>
    </xf>
    <xf numFmtId="164" fontId="5" fillId="0" borderId="0" xfId="2" applyNumberFormat="1"/>
    <xf numFmtId="4" fontId="1" fillId="4" borderId="0" xfId="0" applyNumberFormat="1" applyFont="1" applyFill="1" applyAlignment="1">
      <alignment horizontal="left" vertical="center" wrapText="1"/>
    </xf>
    <xf numFmtId="4" fontId="2" fillId="3" borderId="0" xfId="0" applyNumberFormat="1" applyFont="1" applyFill="1" applyAlignment="1">
      <alignment vertical="center" wrapText="1"/>
    </xf>
    <xf numFmtId="4" fontId="0" fillId="0" borderId="0" xfId="0" applyNumberFormat="1" applyFont="1" applyFill="1" applyAlignment="1">
      <alignment vertical="center" wrapText="1"/>
    </xf>
    <xf numFmtId="4" fontId="2" fillId="0" borderId="0" xfId="0" applyNumberFormat="1" applyFont="1" applyFill="1" applyAlignment="1">
      <alignment vertical="center" wrapText="1"/>
    </xf>
    <xf numFmtId="4" fontId="2" fillId="3" borderId="0" xfId="1" applyNumberFormat="1" applyFont="1" applyFill="1" applyAlignment="1">
      <alignment vertical="center" wrapText="1"/>
    </xf>
    <xf numFmtId="4" fontId="0" fillId="0" borderId="0" xfId="0" applyNumberFormat="1" applyAlignment="1">
      <alignment horizontal="right" vertical="center" wrapText="1"/>
    </xf>
    <xf numFmtId="4" fontId="2" fillId="0" borderId="0" xfId="1" applyNumberFormat="1" applyFont="1" applyFill="1" applyAlignment="1">
      <alignment vertical="center" wrapText="1"/>
    </xf>
    <xf numFmtId="4" fontId="0" fillId="0" borderId="0" xfId="0" applyNumberForma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74C9E5"/>
      <color rgb="FF0055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76199</xdr:rowOff>
    </xdr:from>
    <xdr:to>
      <xdr:col>5</xdr:col>
      <xdr:colOff>998220</xdr:colOff>
      <xdr:row>3</xdr:row>
      <xdr:rowOff>35717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9063" y="326230"/>
          <a:ext cx="11332845" cy="14120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Notes</a:t>
          </a:r>
          <a:r>
            <a:rPr lang="en-GB" sz="1100" b="1" baseline="0"/>
            <a:t> for the publication of travel, expenses and purchasing card expenditure for members of the University Executive Board</a:t>
          </a:r>
        </a:p>
        <a:p>
          <a:r>
            <a:rPr lang="en-GB" sz="1100"/>
            <a:t>The data includes: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/>
            <a:t>Expense</a:t>
          </a:r>
          <a:r>
            <a:rPr lang="en-GB" sz="1100" baseline="0"/>
            <a:t> claims</a:t>
          </a:r>
          <a:endParaRPr lang="en-GB" sz="1100"/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/>
            <a:t>Travel related payments against purchase orders or contracted supplier</a:t>
          </a:r>
          <a:r>
            <a:rPr lang="en-GB" sz="1100" baseline="0"/>
            <a:t> systems</a:t>
          </a:r>
          <a:endParaRPr lang="en-GB" sz="1100"/>
        </a:p>
        <a:p>
          <a:pPr marL="171450" indent="-171450">
            <a:spcAft>
              <a:spcPts val="300"/>
            </a:spcAft>
            <a:buFont typeface="Arial" panose="020B0604020202020204" pitchFamily="34" charset="0"/>
            <a:buChar char="•"/>
          </a:pPr>
          <a:r>
            <a:rPr lang="en-GB" sz="1100"/>
            <a:t>Purchasing card payments made either directly by or on behalf of</a:t>
          </a:r>
          <a:r>
            <a:rPr lang="en-GB" sz="1100" baseline="0"/>
            <a:t> the member of UEB</a:t>
          </a:r>
          <a:endParaRPr lang="en-GB" sz="1100"/>
        </a:p>
        <a:p>
          <a:pPr>
            <a:spcAft>
              <a:spcPts val="300"/>
            </a:spcAft>
          </a:pPr>
          <a:r>
            <a:rPr lang="en-GB" sz="1100"/>
            <a:t>This data excludes any externally funded costs that were wholly reimbursed to the University</a:t>
          </a:r>
        </a:p>
        <a:p>
          <a:pPr>
            <a:spcAft>
              <a:spcPts val="300"/>
            </a:spcAft>
          </a:pPr>
          <a:r>
            <a:rPr lang="en-GB" sz="1100"/>
            <a:t>The data is based on the period that the information was added to the financial systems.</a:t>
          </a:r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54"/>
  <sheetViews>
    <sheetView tabSelected="1" topLeftCell="A533" zoomScaleNormal="100" zoomScaleSheetLayoutView="80" workbookViewId="0">
      <selection activeCell="E547" sqref="E547"/>
    </sheetView>
  </sheetViews>
  <sheetFormatPr defaultColWidth="8.81640625" defaultRowHeight="14.5" x14ac:dyDescent="0.35"/>
  <cols>
    <col min="1" max="1" width="1.7265625" style="1" customWidth="1"/>
    <col min="2" max="2" width="12.54296875" style="47" customWidth="1"/>
    <col min="3" max="3" width="35.81640625" style="1" customWidth="1"/>
    <col min="4" max="4" width="69.54296875" style="1" customWidth="1"/>
    <col min="5" max="5" width="13.54296875" style="9" customWidth="1"/>
    <col min="6" max="6" width="15" style="29" customWidth="1"/>
    <col min="7" max="7" width="1.7265625" style="18" customWidth="1"/>
    <col min="8" max="8" width="11.54296875" style="2" bestFit="1" customWidth="1"/>
    <col min="9" max="16384" width="8.81640625" style="1"/>
  </cols>
  <sheetData>
    <row r="1" spans="2:9" x14ac:dyDescent="0.35">
      <c r="B1" s="63" t="s">
        <v>22</v>
      </c>
      <c r="C1" s="63"/>
      <c r="D1" s="63"/>
      <c r="E1" s="63"/>
      <c r="F1" s="27"/>
    </row>
    <row r="2" spans="2:9" s="4" customFormat="1" ht="4.9000000000000004" customHeight="1" x14ac:dyDescent="0.35">
      <c r="B2" s="46"/>
      <c r="C2" s="3"/>
      <c r="D2" s="3"/>
      <c r="E2" s="55"/>
      <c r="F2" s="28"/>
      <c r="G2" s="18"/>
      <c r="H2" s="5"/>
    </row>
    <row r="3" spans="2:9" ht="115.15" customHeight="1" x14ac:dyDescent="0.35">
      <c r="C3" s="6"/>
    </row>
    <row r="4" spans="2:9" ht="12" customHeight="1" x14ac:dyDescent="0.35">
      <c r="C4" s="6"/>
    </row>
    <row r="5" spans="2:9" x14ac:dyDescent="0.35">
      <c r="B5" s="63" t="s">
        <v>10</v>
      </c>
      <c r="C5" s="63"/>
      <c r="D5" s="63"/>
      <c r="E5" s="63"/>
      <c r="F5" s="27"/>
    </row>
    <row r="6" spans="2:9" ht="4.9000000000000004" customHeight="1" x14ac:dyDescent="0.35">
      <c r="C6" s="6"/>
    </row>
    <row r="7" spans="2:9" x14ac:dyDescent="0.35">
      <c r="B7" s="64" t="s">
        <v>3</v>
      </c>
      <c r="C7" s="64"/>
      <c r="D7" s="64"/>
      <c r="E7" s="64"/>
      <c r="F7" s="30"/>
    </row>
    <row r="8" spans="2:9" ht="4.9000000000000004" customHeight="1" x14ac:dyDescent="0.35">
      <c r="C8" s="6"/>
    </row>
    <row r="9" spans="2:9" ht="43.5" x14ac:dyDescent="0.35">
      <c r="B9" s="48" t="s">
        <v>244</v>
      </c>
      <c r="C9" s="7" t="s">
        <v>5</v>
      </c>
      <c r="D9" s="8" t="s">
        <v>1</v>
      </c>
      <c r="E9" s="56" t="s">
        <v>2</v>
      </c>
      <c r="F9" s="31" t="s">
        <v>7</v>
      </c>
    </row>
    <row r="10" spans="2:9" s="39" customFormat="1" x14ac:dyDescent="0.35">
      <c r="B10" s="49">
        <v>44811</v>
      </c>
      <c r="C10" s="38" t="s">
        <v>25</v>
      </c>
      <c r="D10" s="39" t="s">
        <v>234</v>
      </c>
      <c r="E10" s="57">
        <v>14</v>
      </c>
      <c r="F10" s="40"/>
      <c r="G10" s="41"/>
      <c r="H10" s="42"/>
    </row>
    <row r="11" spans="2:9" s="39" customFormat="1" x14ac:dyDescent="0.35">
      <c r="B11" s="49">
        <v>44811</v>
      </c>
      <c r="C11" s="38" t="s">
        <v>25</v>
      </c>
      <c r="D11" s="39" t="s">
        <v>234</v>
      </c>
      <c r="E11" s="57">
        <v>14</v>
      </c>
      <c r="F11" s="40"/>
      <c r="G11" s="41"/>
      <c r="H11" s="42"/>
    </row>
    <row r="12" spans="2:9" s="39" customFormat="1" x14ac:dyDescent="0.35">
      <c r="B12" s="49">
        <v>44834</v>
      </c>
      <c r="C12" s="38" t="s">
        <v>31</v>
      </c>
      <c r="D12" s="39" t="s">
        <v>98</v>
      </c>
      <c r="E12" s="57">
        <v>35.4</v>
      </c>
      <c r="F12" s="40"/>
      <c r="G12" s="41"/>
      <c r="H12" s="15"/>
      <c r="I12" s="12"/>
    </row>
    <row r="13" spans="2:9" s="39" customFormat="1" x14ac:dyDescent="0.35">
      <c r="B13" s="49">
        <v>44895</v>
      </c>
      <c r="C13" s="38" t="s">
        <v>28</v>
      </c>
      <c r="D13" s="39" t="s">
        <v>153</v>
      </c>
      <c r="E13" s="57">
        <v>226.92</v>
      </c>
      <c r="F13" s="40"/>
      <c r="G13" s="41"/>
      <c r="H13" s="15"/>
      <c r="I13" s="12"/>
    </row>
    <row r="14" spans="2:9" s="39" customFormat="1" x14ac:dyDescent="0.35">
      <c r="B14" s="49">
        <v>44895</v>
      </c>
      <c r="C14" s="38" t="s">
        <v>28</v>
      </c>
      <c r="D14" s="39" t="s">
        <v>153</v>
      </c>
      <c r="E14" s="57">
        <v>15</v>
      </c>
      <c r="F14" s="40"/>
      <c r="G14" s="41"/>
      <c r="H14" s="15"/>
      <c r="I14" s="12"/>
    </row>
    <row r="15" spans="2:9" s="12" customFormat="1" x14ac:dyDescent="0.35">
      <c r="B15" s="49">
        <v>44941</v>
      </c>
      <c r="C15" s="38" t="s">
        <v>32</v>
      </c>
      <c r="D15" s="39" t="s">
        <v>238</v>
      </c>
      <c r="E15" s="57">
        <v>2729.91</v>
      </c>
      <c r="F15" s="40"/>
      <c r="G15" s="41"/>
      <c r="H15" s="15"/>
    </row>
    <row r="16" spans="2:9" s="12" customFormat="1" x14ac:dyDescent="0.35">
      <c r="B16" s="49">
        <v>44941</v>
      </c>
      <c r="C16" s="38" t="s">
        <v>49</v>
      </c>
      <c r="D16" s="39" t="s">
        <v>239</v>
      </c>
      <c r="E16" s="57">
        <v>2117.4</v>
      </c>
      <c r="F16" s="40"/>
      <c r="G16" s="41"/>
      <c r="H16" s="15"/>
    </row>
    <row r="17" spans="2:9" s="12" customFormat="1" x14ac:dyDescent="0.35">
      <c r="B17" s="49">
        <v>44987</v>
      </c>
      <c r="C17" s="38" t="s">
        <v>25</v>
      </c>
      <c r="D17" s="39" t="s">
        <v>235</v>
      </c>
      <c r="E17" s="57">
        <v>34.26</v>
      </c>
      <c r="F17" s="40"/>
      <c r="G17" s="41"/>
      <c r="H17" s="42"/>
      <c r="I17" s="39"/>
    </row>
    <row r="18" spans="2:9" s="12" customFormat="1" x14ac:dyDescent="0.35">
      <c r="B18" s="49">
        <v>44987</v>
      </c>
      <c r="C18" s="38" t="s">
        <v>25</v>
      </c>
      <c r="D18" s="39" t="s">
        <v>235</v>
      </c>
      <c r="E18" s="57">
        <v>38.4</v>
      </c>
      <c r="F18" s="40"/>
      <c r="G18" s="41"/>
      <c r="H18" s="42"/>
      <c r="I18" s="39"/>
    </row>
    <row r="19" spans="2:9" s="12" customFormat="1" x14ac:dyDescent="0.35">
      <c r="B19" s="49">
        <v>44987</v>
      </c>
      <c r="C19" s="38" t="s">
        <v>26</v>
      </c>
      <c r="D19" s="39" t="s">
        <v>236</v>
      </c>
      <c r="E19" s="57">
        <v>20</v>
      </c>
      <c r="F19" s="40"/>
      <c r="G19" s="41"/>
      <c r="H19" s="42"/>
      <c r="I19" s="39"/>
    </row>
    <row r="20" spans="2:9" s="12" customFormat="1" x14ac:dyDescent="0.35">
      <c r="B20" s="49">
        <v>44994</v>
      </c>
      <c r="C20" s="38" t="s">
        <v>25</v>
      </c>
      <c r="D20" s="39" t="s">
        <v>237</v>
      </c>
      <c r="E20" s="57">
        <v>37.94</v>
      </c>
      <c r="F20" s="40"/>
      <c r="G20" s="41"/>
      <c r="H20" s="42"/>
      <c r="I20" s="39"/>
    </row>
    <row r="21" spans="2:9" s="12" customFormat="1" x14ac:dyDescent="0.35">
      <c r="B21" s="49">
        <v>44995</v>
      </c>
      <c r="C21" s="38" t="s">
        <v>25</v>
      </c>
      <c r="D21" s="39" t="s">
        <v>237</v>
      </c>
      <c r="E21" s="57">
        <v>10.8</v>
      </c>
      <c r="F21" s="40"/>
      <c r="G21" s="41"/>
      <c r="H21" s="42"/>
      <c r="I21" s="39"/>
    </row>
    <row r="22" spans="2:9" s="12" customFormat="1" x14ac:dyDescent="0.35">
      <c r="B22" s="49">
        <v>45000</v>
      </c>
      <c r="C22" s="38" t="s">
        <v>28</v>
      </c>
      <c r="D22" s="39" t="s">
        <v>240</v>
      </c>
      <c r="E22" s="57">
        <v>72.2</v>
      </c>
      <c r="F22" s="40"/>
      <c r="G22" s="41"/>
      <c r="H22" s="15"/>
    </row>
    <row r="23" spans="2:9" s="12" customFormat="1" x14ac:dyDescent="0.35">
      <c r="B23" s="49">
        <v>45031</v>
      </c>
      <c r="C23" s="38" t="s">
        <v>32</v>
      </c>
      <c r="D23" s="39" t="s">
        <v>170</v>
      </c>
      <c r="E23" s="57">
        <v>1845.81</v>
      </c>
      <c r="F23" s="40"/>
      <c r="G23" s="41"/>
      <c r="H23" s="15"/>
    </row>
    <row r="24" spans="2:9" s="12" customFormat="1" x14ac:dyDescent="0.35">
      <c r="B24" s="49">
        <v>45031</v>
      </c>
      <c r="C24" s="38" t="s">
        <v>32</v>
      </c>
      <c r="D24" s="39" t="s">
        <v>171</v>
      </c>
      <c r="E24" s="57">
        <v>238.6</v>
      </c>
      <c r="F24" s="40"/>
      <c r="G24" s="41"/>
      <c r="H24" s="15"/>
    </row>
    <row r="25" spans="2:9" s="12" customFormat="1" x14ac:dyDescent="0.35">
      <c r="B25" s="49">
        <v>45031</v>
      </c>
      <c r="C25" s="38" t="s">
        <v>49</v>
      </c>
      <c r="D25" s="39" t="s">
        <v>241</v>
      </c>
      <c r="E25" s="57">
        <v>2098.9</v>
      </c>
      <c r="F25" s="40"/>
      <c r="G25" s="41"/>
      <c r="H25" s="15"/>
    </row>
    <row r="26" spans="2:9" s="12" customFormat="1" x14ac:dyDescent="0.35">
      <c r="B26" s="49">
        <v>45031</v>
      </c>
      <c r="C26" s="38" t="s">
        <v>27</v>
      </c>
      <c r="D26" s="39" t="s">
        <v>171</v>
      </c>
      <c r="E26" s="57">
        <v>332.04</v>
      </c>
      <c r="F26" s="40"/>
      <c r="G26" s="41"/>
      <c r="H26" s="15"/>
    </row>
    <row r="27" spans="2:9" s="12" customFormat="1" x14ac:dyDescent="0.35">
      <c r="B27" s="49">
        <v>45031</v>
      </c>
      <c r="C27" s="38" t="s">
        <v>27</v>
      </c>
      <c r="D27" s="39" t="s">
        <v>242</v>
      </c>
      <c r="E27" s="57">
        <v>509.24</v>
      </c>
      <c r="F27" s="40"/>
      <c r="G27" s="41"/>
      <c r="H27" s="15"/>
    </row>
    <row r="28" spans="2:9" s="12" customFormat="1" x14ac:dyDescent="0.35">
      <c r="B28" s="49">
        <v>45046</v>
      </c>
      <c r="C28" s="38" t="s">
        <v>31</v>
      </c>
      <c r="D28" s="39" t="s">
        <v>98</v>
      </c>
      <c r="E28" s="57">
        <v>45</v>
      </c>
      <c r="F28" s="40"/>
      <c r="G28" s="41"/>
      <c r="H28" s="15"/>
    </row>
    <row r="29" spans="2:9" s="12" customFormat="1" x14ac:dyDescent="0.35">
      <c r="B29" s="49">
        <v>45046</v>
      </c>
      <c r="C29" s="38" t="s">
        <v>28</v>
      </c>
      <c r="D29" s="39" t="s">
        <v>153</v>
      </c>
      <c r="E29" s="57">
        <v>217.2</v>
      </c>
      <c r="F29" s="40"/>
      <c r="G29" s="41"/>
      <c r="H29" s="15"/>
    </row>
    <row r="30" spans="2:9" s="12" customFormat="1" x14ac:dyDescent="0.35">
      <c r="B30" s="49">
        <v>45092</v>
      </c>
      <c r="C30" s="38" t="s">
        <v>31</v>
      </c>
      <c r="D30" s="39" t="s">
        <v>98</v>
      </c>
      <c r="E30" s="57">
        <v>37.4</v>
      </c>
      <c r="F30" s="40"/>
      <c r="G30" s="41"/>
      <c r="H30" s="15"/>
    </row>
    <row r="31" spans="2:9" s="12" customFormat="1" x14ac:dyDescent="0.35">
      <c r="B31" s="49">
        <v>45092</v>
      </c>
      <c r="C31" s="38" t="s">
        <v>31</v>
      </c>
      <c r="D31" s="39" t="s">
        <v>89</v>
      </c>
      <c r="E31" s="57">
        <v>10.200000000000001</v>
      </c>
      <c r="F31" s="40"/>
      <c r="G31" s="41"/>
      <c r="H31" s="15"/>
    </row>
    <row r="32" spans="2:9" s="12" customFormat="1" x14ac:dyDescent="0.35">
      <c r="B32" s="49">
        <v>45107</v>
      </c>
      <c r="C32" s="38" t="s">
        <v>31</v>
      </c>
      <c r="D32" s="39" t="s">
        <v>98</v>
      </c>
      <c r="E32" s="57">
        <v>37.4</v>
      </c>
      <c r="F32" s="40"/>
      <c r="G32" s="41"/>
      <c r="H32" s="15"/>
    </row>
    <row r="33" spans="2:8" s="12" customFormat="1" x14ac:dyDescent="0.35">
      <c r="B33" s="49">
        <v>45107</v>
      </c>
      <c r="C33" s="38" t="s">
        <v>32</v>
      </c>
      <c r="D33" s="39" t="s">
        <v>172</v>
      </c>
      <c r="E33" s="57">
        <v>1439.8</v>
      </c>
      <c r="F33" s="40"/>
      <c r="G33" s="41"/>
      <c r="H33" s="15"/>
    </row>
    <row r="34" spans="2:8" s="12" customFormat="1" x14ac:dyDescent="0.35">
      <c r="B34" s="49">
        <v>45122</v>
      </c>
      <c r="C34" s="38" t="s">
        <v>31</v>
      </c>
      <c r="D34" s="39" t="s">
        <v>98</v>
      </c>
      <c r="E34" s="57">
        <v>51</v>
      </c>
      <c r="F34" s="40"/>
      <c r="G34" s="41"/>
      <c r="H34" s="15"/>
    </row>
    <row r="35" spans="2:8" s="12" customFormat="1" x14ac:dyDescent="0.35">
      <c r="B35" s="49">
        <v>45122</v>
      </c>
      <c r="C35" s="38" t="s">
        <v>28</v>
      </c>
      <c r="D35" s="39" t="s">
        <v>88</v>
      </c>
      <c r="E35" s="57">
        <v>204.53</v>
      </c>
      <c r="F35" s="40"/>
      <c r="G35" s="41"/>
      <c r="H35" s="15"/>
    </row>
    <row r="36" spans="2:8" s="12" customFormat="1" x14ac:dyDescent="0.35">
      <c r="B36" s="49">
        <v>45138</v>
      </c>
      <c r="C36" s="38" t="s">
        <v>28</v>
      </c>
      <c r="D36" s="39" t="s">
        <v>243</v>
      </c>
      <c r="E36" s="57">
        <v>143.19999999999999</v>
      </c>
      <c r="F36" s="40"/>
      <c r="G36" s="41"/>
      <c r="H36" s="15"/>
    </row>
    <row r="37" spans="2:8" s="12" customFormat="1" x14ac:dyDescent="0.35">
      <c r="B37" s="49">
        <v>45138</v>
      </c>
      <c r="C37" s="38" t="s">
        <v>31</v>
      </c>
      <c r="D37" s="39" t="s">
        <v>98</v>
      </c>
      <c r="E37" s="57">
        <v>102.10000000000001</v>
      </c>
      <c r="F37" s="40"/>
      <c r="G37" s="41"/>
      <c r="H37" s="15"/>
    </row>
    <row r="38" spans="2:8" x14ac:dyDescent="0.35">
      <c r="B38" s="48"/>
      <c r="C38" s="7"/>
      <c r="D38" s="8"/>
      <c r="E38" s="56">
        <f>SUM(E10:E37)</f>
        <v>12678.650000000001</v>
      </c>
      <c r="F38" s="31"/>
    </row>
    <row r="39" spans="2:8" ht="4.9000000000000004" customHeight="1" x14ac:dyDescent="0.35">
      <c r="C39" s="6"/>
    </row>
    <row r="40" spans="2:8" x14ac:dyDescent="0.35">
      <c r="B40" s="64" t="s">
        <v>4</v>
      </c>
      <c r="C40" s="64"/>
      <c r="D40" s="64"/>
      <c r="E40" s="64"/>
      <c r="F40" s="30"/>
    </row>
    <row r="41" spans="2:8" ht="4.9000000000000004" customHeight="1" x14ac:dyDescent="0.35">
      <c r="C41" s="6"/>
    </row>
    <row r="42" spans="2:8" ht="43.5" x14ac:dyDescent="0.35">
      <c r="B42" s="48" t="s">
        <v>244</v>
      </c>
      <c r="C42" s="7" t="s">
        <v>6</v>
      </c>
      <c r="D42" s="8" t="s">
        <v>1</v>
      </c>
      <c r="E42" s="56" t="s">
        <v>2</v>
      </c>
      <c r="F42" s="31" t="s">
        <v>7</v>
      </c>
    </row>
    <row r="43" spans="2:8" x14ac:dyDescent="0.35">
      <c r="B43" s="48"/>
      <c r="C43" s="7"/>
      <c r="D43" s="8"/>
      <c r="E43" s="56"/>
      <c r="F43" s="31"/>
    </row>
    <row r="44" spans="2:8" s="39" customFormat="1" x14ac:dyDescent="0.35">
      <c r="B44" s="49">
        <v>45063</v>
      </c>
      <c r="C44" s="38" t="s">
        <v>32</v>
      </c>
      <c r="D44" s="39" t="s">
        <v>85</v>
      </c>
      <c r="E44" s="57">
        <v>43.583333333333336</v>
      </c>
      <c r="F44" s="40"/>
      <c r="G44" s="41"/>
      <c r="H44" s="42"/>
    </row>
    <row r="45" spans="2:8" s="39" customFormat="1" x14ac:dyDescent="0.35">
      <c r="B45" s="49">
        <v>45093</v>
      </c>
      <c r="C45" s="38" t="s">
        <v>27</v>
      </c>
      <c r="D45" s="39" t="s">
        <v>233</v>
      </c>
      <c r="E45" s="57">
        <v>11.234999999999999</v>
      </c>
      <c r="F45" s="40"/>
      <c r="G45" s="41"/>
      <c r="H45" s="42"/>
    </row>
    <row r="46" spans="2:8" s="39" customFormat="1" x14ac:dyDescent="0.35">
      <c r="B46" s="49">
        <v>45093</v>
      </c>
      <c r="C46" s="38" t="s">
        <v>27</v>
      </c>
      <c r="D46" s="39" t="s">
        <v>232</v>
      </c>
      <c r="E46" s="57">
        <v>12.555</v>
      </c>
      <c r="F46" s="40"/>
      <c r="G46" s="41"/>
      <c r="H46" s="42"/>
    </row>
    <row r="47" spans="2:8" s="39" customFormat="1" x14ac:dyDescent="0.35">
      <c r="B47" s="49">
        <v>45093</v>
      </c>
      <c r="C47" s="38" t="s">
        <v>33</v>
      </c>
      <c r="D47" s="39" t="s">
        <v>231</v>
      </c>
      <c r="E47" s="57">
        <v>14.843333333333334</v>
      </c>
      <c r="F47" s="40"/>
      <c r="G47" s="41"/>
      <c r="H47" s="42"/>
    </row>
    <row r="48" spans="2:8" s="39" customFormat="1" x14ac:dyDescent="0.35">
      <c r="B48" s="49">
        <v>45093</v>
      </c>
      <c r="C48" s="38" t="s">
        <v>33</v>
      </c>
      <c r="D48" s="39" t="s">
        <v>230</v>
      </c>
      <c r="E48" s="57">
        <v>11.723333333333334</v>
      </c>
      <c r="F48" s="40"/>
      <c r="G48" s="41"/>
      <c r="H48" s="42"/>
    </row>
    <row r="49" spans="2:8" s="39" customFormat="1" ht="15" customHeight="1" x14ac:dyDescent="0.35">
      <c r="B49" s="49">
        <v>45112</v>
      </c>
      <c r="C49" s="38" t="s">
        <v>84</v>
      </c>
      <c r="D49" s="39" t="s">
        <v>229</v>
      </c>
      <c r="E49" s="57">
        <v>86.69</v>
      </c>
      <c r="F49" s="40"/>
      <c r="G49" s="41"/>
      <c r="H49" s="42"/>
    </row>
    <row r="50" spans="2:8" x14ac:dyDescent="0.35">
      <c r="B50" s="48"/>
      <c r="C50" s="7"/>
      <c r="D50" s="8"/>
      <c r="E50" s="56">
        <f>SUM(E44:E49)</f>
        <v>180.63</v>
      </c>
      <c r="F50" s="31"/>
    </row>
    <row r="51" spans="2:8" s="12" customFormat="1" x14ac:dyDescent="0.35">
      <c r="B51" s="50"/>
      <c r="C51" s="13"/>
      <c r="D51" s="14"/>
      <c r="E51" s="58"/>
      <c r="F51" s="32"/>
      <c r="G51" s="18"/>
      <c r="H51" s="15"/>
    </row>
    <row r="52" spans="2:8" ht="4.5" customHeight="1" x14ac:dyDescent="0.35">
      <c r="C52" s="6"/>
    </row>
    <row r="53" spans="2:8" x14ac:dyDescent="0.35">
      <c r="B53" s="63" t="s">
        <v>199</v>
      </c>
      <c r="C53" s="63"/>
      <c r="D53" s="63"/>
      <c r="E53" s="63"/>
      <c r="F53" s="27"/>
    </row>
    <row r="54" spans="2:8" ht="4.9000000000000004" customHeight="1" x14ac:dyDescent="0.35">
      <c r="C54" s="6"/>
    </row>
    <row r="55" spans="2:8" x14ac:dyDescent="0.35">
      <c r="B55" s="64" t="s">
        <v>3</v>
      </c>
      <c r="C55" s="64"/>
      <c r="D55" s="64"/>
      <c r="E55" s="64"/>
      <c r="F55" s="30"/>
    </row>
    <row r="56" spans="2:8" ht="4.9000000000000004" customHeight="1" x14ac:dyDescent="0.35">
      <c r="C56" s="6"/>
    </row>
    <row r="57" spans="2:8" ht="43.5" x14ac:dyDescent="0.35">
      <c r="B57" s="48" t="s">
        <v>244</v>
      </c>
      <c r="C57" s="7" t="s">
        <v>5</v>
      </c>
      <c r="D57" s="8" t="s">
        <v>1</v>
      </c>
      <c r="E57" s="56" t="s">
        <v>2</v>
      </c>
      <c r="F57" s="31" t="s">
        <v>7</v>
      </c>
    </row>
    <row r="58" spans="2:8" x14ac:dyDescent="0.35">
      <c r="B58" s="51">
        <v>44819</v>
      </c>
      <c r="C58" s="17" t="s">
        <v>32</v>
      </c>
      <c r="D58" s="12" t="s">
        <v>168</v>
      </c>
      <c r="E58" s="19">
        <v>350.86</v>
      </c>
      <c r="F58" s="33"/>
      <c r="G58" s="37"/>
      <c r="H58" s="16"/>
    </row>
    <row r="59" spans="2:8" x14ac:dyDescent="0.35">
      <c r="B59" s="51">
        <v>44819</v>
      </c>
      <c r="C59" s="17" t="s">
        <v>49</v>
      </c>
      <c r="D59" s="12" t="s">
        <v>206</v>
      </c>
      <c r="E59" s="19">
        <v>615.5</v>
      </c>
      <c r="F59" s="33"/>
      <c r="G59" s="37"/>
      <c r="H59" s="16"/>
    </row>
    <row r="60" spans="2:8" x14ac:dyDescent="0.35">
      <c r="B60" s="47">
        <v>44820</v>
      </c>
      <c r="C60" s="1" t="s">
        <v>29</v>
      </c>
      <c r="D60" s="12" t="s">
        <v>200</v>
      </c>
      <c r="E60" s="9">
        <v>46.18</v>
      </c>
      <c r="F60" s="33"/>
      <c r="G60" s="37"/>
      <c r="H60" s="16"/>
    </row>
    <row r="61" spans="2:8" ht="29" x14ac:dyDescent="0.35">
      <c r="B61" s="47">
        <v>44824</v>
      </c>
      <c r="C61" s="1" t="s">
        <v>30</v>
      </c>
      <c r="D61" s="12" t="s">
        <v>201</v>
      </c>
      <c r="E61" s="9">
        <v>11.06</v>
      </c>
      <c r="F61" s="33"/>
      <c r="G61" s="37"/>
      <c r="H61" s="16"/>
    </row>
    <row r="62" spans="2:8" x14ac:dyDescent="0.35">
      <c r="B62" s="51">
        <v>44834</v>
      </c>
      <c r="C62" s="17" t="s">
        <v>31</v>
      </c>
      <c r="D62" s="12" t="s">
        <v>203</v>
      </c>
      <c r="E62" s="19">
        <v>370.92</v>
      </c>
      <c r="F62" s="33"/>
      <c r="G62" s="37"/>
      <c r="H62" s="16"/>
    </row>
    <row r="63" spans="2:8" x14ac:dyDescent="0.35">
      <c r="B63" s="51">
        <v>44834</v>
      </c>
      <c r="C63" s="17" t="s">
        <v>27</v>
      </c>
      <c r="D63" s="12" t="s">
        <v>169</v>
      </c>
      <c r="E63" s="19">
        <v>1076.8</v>
      </c>
      <c r="F63" s="33"/>
      <c r="G63" s="37"/>
      <c r="H63" s="16"/>
    </row>
    <row r="64" spans="2:8" x14ac:dyDescent="0.35">
      <c r="B64" s="51">
        <v>44849</v>
      </c>
      <c r="C64" s="17" t="s">
        <v>31</v>
      </c>
      <c r="D64" s="12" t="s">
        <v>204</v>
      </c>
      <c r="E64" s="19">
        <v>117.5</v>
      </c>
      <c r="F64" s="33"/>
      <c r="G64" s="37"/>
      <c r="H64" s="16"/>
    </row>
    <row r="65" spans="2:8" x14ac:dyDescent="0.35">
      <c r="B65" s="51">
        <v>44849</v>
      </c>
      <c r="C65" s="17" t="s">
        <v>31</v>
      </c>
      <c r="D65" s="12" t="s">
        <v>205</v>
      </c>
      <c r="E65" s="19">
        <v>80</v>
      </c>
      <c r="F65" s="33"/>
      <c r="G65" s="37"/>
      <c r="H65" s="16"/>
    </row>
    <row r="66" spans="2:8" x14ac:dyDescent="0.35">
      <c r="B66" s="51">
        <v>45083</v>
      </c>
      <c r="C66" s="17" t="s">
        <v>31</v>
      </c>
      <c r="D66" s="12" t="s">
        <v>202</v>
      </c>
      <c r="E66" s="19">
        <v>14</v>
      </c>
      <c r="F66" s="33"/>
      <c r="G66" s="37"/>
      <c r="H66" s="16"/>
    </row>
    <row r="67" spans="2:8" x14ac:dyDescent="0.35">
      <c r="B67" s="51">
        <v>45138</v>
      </c>
      <c r="C67" s="17" t="s">
        <v>32</v>
      </c>
      <c r="D67" s="12" t="s">
        <v>207</v>
      </c>
      <c r="E67" s="19">
        <v>152.83000000000001</v>
      </c>
      <c r="F67" s="33"/>
      <c r="G67" s="37"/>
      <c r="H67" s="16"/>
    </row>
    <row r="68" spans="2:8" x14ac:dyDescent="0.35">
      <c r="B68" s="48"/>
      <c r="C68" s="7"/>
      <c r="D68" s="8"/>
      <c r="E68" s="59">
        <f>SUM(E58:E67)</f>
        <v>2835.6499999999996</v>
      </c>
      <c r="F68" s="31"/>
    </row>
    <row r="69" spans="2:8" ht="4.9000000000000004" customHeight="1" x14ac:dyDescent="0.35">
      <c r="C69" s="6"/>
    </row>
    <row r="70" spans="2:8" x14ac:dyDescent="0.35">
      <c r="B70" s="64" t="s">
        <v>4</v>
      </c>
      <c r="C70" s="64"/>
      <c r="D70" s="64"/>
      <c r="E70" s="64"/>
      <c r="F70" s="30"/>
    </row>
    <row r="71" spans="2:8" ht="4.9000000000000004" customHeight="1" x14ac:dyDescent="0.35">
      <c r="C71" s="6"/>
    </row>
    <row r="72" spans="2:8" ht="43.5" x14ac:dyDescent="0.35">
      <c r="B72" s="48" t="s">
        <v>244</v>
      </c>
      <c r="C72" s="7" t="s">
        <v>6</v>
      </c>
      <c r="D72" s="8" t="s">
        <v>1</v>
      </c>
      <c r="E72" s="56" t="s">
        <v>2</v>
      </c>
      <c r="F72" s="31" t="s">
        <v>7</v>
      </c>
    </row>
    <row r="73" spans="2:8" x14ac:dyDescent="0.35">
      <c r="B73" s="52">
        <v>44944</v>
      </c>
      <c r="C73" s="11" t="s">
        <v>33</v>
      </c>
      <c r="D73" s="12" t="s">
        <v>209</v>
      </c>
      <c r="E73" s="60">
        <v>6.0250000000000004</v>
      </c>
      <c r="F73" s="2"/>
      <c r="G73" s="36"/>
      <c r="H73" s="20"/>
    </row>
    <row r="74" spans="2:8" x14ac:dyDescent="0.35">
      <c r="B74" s="52">
        <v>44944</v>
      </c>
      <c r="C74" s="11" t="s">
        <v>28</v>
      </c>
      <c r="D74" s="12" t="s">
        <v>210</v>
      </c>
      <c r="E74" s="60">
        <v>11.4</v>
      </c>
      <c r="F74" s="2"/>
      <c r="G74" s="36"/>
      <c r="H74" s="20"/>
    </row>
    <row r="75" spans="2:8" x14ac:dyDescent="0.35">
      <c r="B75" s="52">
        <v>44945</v>
      </c>
      <c r="C75" s="11" t="s">
        <v>33</v>
      </c>
      <c r="D75" s="12" t="s">
        <v>208</v>
      </c>
      <c r="E75" s="60">
        <v>4.5999999999999996</v>
      </c>
      <c r="F75" s="2"/>
      <c r="G75" s="36"/>
      <c r="H75" s="20"/>
    </row>
    <row r="76" spans="2:8" x14ac:dyDescent="0.35">
      <c r="B76" s="52">
        <v>44945</v>
      </c>
      <c r="C76" s="11" t="s">
        <v>28</v>
      </c>
      <c r="D76" s="12" t="s">
        <v>259</v>
      </c>
      <c r="E76" s="60">
        <v>3</v>
      </c>
      <c r="F76" s="2"/>
      <c r="G76" s="36"/>
      <c r="H76" s="20"/>
    </row>
    <row r="77" spans="2:8" x14ac:dyDescent="0.35">
      <c r="B77" s="52">
        <v>44945</v>
      </c>
      <c r="C77" s="11" t="s">
        <v>28</v>
      </c>
      <c r="D77" s="12" t="s">
        <v>245</v>
      </c>
      <c r="E77" s="60">
        <v>31.1</v>
      </c>
      <c r="F77" s="2"/>
      <c r="G77" s="36"/>
      <c r="H77" s="20"/>
    </row>
    <row r="78" spans="2:8" x14ac:dyDescent="0.35">
      <c r="B78" s="52">
        <v>44965</v>
      </c>
      <c r="C78" s="11" t="s">
        <v>33</v>
      </c>
      <c r="D78" s="12" t="s">
        <v>219</v>
      </c>
      <c r="E78" s="60">
        <v>12.89</v>
      </c>
      <c r="F78" s="2"/>
      <c r="G78" s="36"/>
      <c r="H78" s="20"/>
    </row>
    <row r="79" spans="2:8" x14ac:dyDescent="0.35">
      <c r="B79" s="52">
        <v>44971</v>
      </c>
      <c r="C79" s="11" t="s">
        <v>27</v>
      </c>
      <c r="D79" s="12" t="s">
        <v>211</v>
      </c>
      <c r="E79" s="60">
        <v>152.16999999999999</v>
      </c>
      <c r="F79" s="2"/>
      <c r="G79" s="36"/>
      <c r="H79" s="20"/>
    </row>
    <row r="80" spans="2:8" x14ac:dyDescent="0.35">
      <c r="B80" s="52">
        <v>44971</v>
      </c>
      <c r="C80" s="11" t="s">
        <v>31</v>
      </c>
      <c r="D80" s="12" t="s">
        <v>223</v>
      </c>
      <c r="E80" s="60">
        <v>6.3</v>
      </c>
      <c r="F80" s="2"/>
      <c r="G80" s="36"/>
      <c r="H80" s="20"/>
    </row>
    <row r="81" spans="2:8" x14ac:dyDescent="0.35">
      <c r="B81" s="52">
        <v>44971</v>
      </c>
      <c r="C81" s="11" t="s">
        <v>27</v>
      </c>
      <c r="D81" s="12" t="s">
        <v>212</v>
      </c>
      <c r="E81" s="60">
        <v>3.6666666666666665</v>
      </c>
      <c r="F81" s="2"/>
      <c r="G81" s="36"/>
      <c r="H81" s="20"/>
    </row>
    <row r="82" spans="2:8" x14ac:dyDescent="0.35">
      <c r="B82" s="52">
        <v>44971</v>
      </c>
      <c r="C82" s="11" t="s">
        <v>27</v>
      </c>
      <c r="D82" s="12" t="s">
        <v>213</v>
      </c>
      <c r="E82" s="60">
        <v>7.77</v>
      </c>
      <c r="F82" s="2"/>
      <c r="G82" s="36"/>
      <c r="H82" s="20"/>
    </row>
    <row r="83" spans="2:8" x14ac:dyDescent="0.35">
      <c r="B83" s="52">
        <v>44971</v>
      </c>
      <c r="C83" s="11" t="s">
        <v>27</v>
      </c>
      <c r="D83" s="12" t="s">
        <v>220</v>
      </c>
      <c r="E83" s="60">
        <v>145.22</v>
      </c>
      <c r="F83" s="2"/>
      <c r="G83" s="36"/>
      <c r="H83" s="20"/>
    </row>
    <row r="84" spans="2:8" x14ac:dyDescent="0.35">
      <c r="B84" s="52">
        <v>44971</v>
      </c>
      <c r="C84" s="11" t="s">
        <v>27</v>
      </c>
      <c r="D84" s="12" t="s">
        <v>214</v>
      </c>
      <c r="E84" s="60">
        <v>65</v>
      </c>
      <c r="F84" s="2"/>
      <c r="G84" s="36"/>
      <c r="H84" s="20"/>
    </row>
    <row r="85" spans="2:8" x14ac:dyDescent="0.35">
      <c r="B85" s="52">
        <v>44971</v>
      </c>
      <c r="C85" s="11" t="s">
        <v>28</v>
      </c>
      <c r="D85" s="12" t="s">
        <v>215</v>
      </c>
      <c r="E85" s="60">
        <v>10.9</v>
      </c>
      <c r="F85" s="2"/>
      <c r="G85" s="36"/>
      <c r="H85" s="20"/>
    </row>
    <row r="86" spans="2:8" x14ac:dyDescent="0.35">
      <c r="B86" s="52">
        <v>44971</v>
      </c>
      <c r="C86" s="11" t="s">
        <v>33</v>
      </c>
      <c r="D86" s="12" t="s">
        <v>221</v>
      </c>
      <c r="E86" s="60">
        <v>7.3</v>
      </c>
      <c r="F86" s="2"/>
      <c r="G86" s="36"/>
      <c r="H86" s="20"/>
    </row>
    <row r="87" spans="2:8" x14ac:dyDescent="0.35">
      <c r="B87" s="52">
        <v>44971</v>
      </c>
      <c r="C87" s="11" t="s">
        <v>28</v>
      </c>
      <c r="D87" s="12" t="s">
        <v>222</v>
      </c>
      <c r="E87" s="60">
        <v>23.89</v>
      </c>
      <c r="F87" s="2"/>
      <c r="G87" s="36"/>
      <c r="H87" s="20"/>
    </row>
    <row r="88" spans="2:8" x14ac:dyDescent="0.35">
      <c r="B88" s="52">
        <v>45055</v>
      </c>
      <c r="C88" s="11" t="s">
        <v>28</v>
      </c>
      <c r="D88" s="12" t="s">
        <v>216</v>
      </c>
      <c r="E88" s="60">
        <v>6.15</v>
      </c>
      <c r="F88" s="2"/>
      <c r="G88" s="36"/>
      <c r="H88" s="20"/>
    </row>
    <row r="89" spans="2:8" x14ac:dyDescent="0.35">
      <c r="B89" s="52">
        <v>45055</v>
      </c>
      <c r="C89" s="11" t="s">
        <v>28</v>
      </c>
      <c r="D89" s="12" t="s">
        <v>217</v>
      </c>
      <c r="E89" s="60">
        <v>9</v>
      </c>
      <c r="F89" s="2"/>
      <c r="G89" s="36"/>
      <c r="H89" s="20"/>
    </row>
    <row r="90" spans="2:8" x14ac:dyDescent="0.35">
      <c r="B90" s="52">
        <v>45055</v>
      </c>
      <c r="C90" s="11" t="s">
        <v>33</v>
      </c>
      <c r="D90" s="12" t="s">
        <v>218</v>
      </c>
      <c r="E90" s="60">
        <v>65.48</v>
      </c>
      <c r="F90" s="2"/>
      <c r="G90" s="36"/>
      <c r="H90" s="20"/>
    </row>
    <row r="91" spans="2:8" x14ac:dyDescent="0.35">
      <c r="B91" s="48"/>
      <c r="C91" s="7"/>
      <c r="D91" s="8"/>
      <c r="E91" s="59">
        <f>SUM(E73:E90)</f>
        <v>571.86166666666657</v>
      </c>
      <c r="F91" s="31"/>
    </row>
    <row r="92" spans="2:8" s="12" customFormat="1" ht="9.75" customHeight="1" x14ac:dyDescent="0.35">
      <c r="B92" s="50"/>
      <c r="C92" s="13"/>
      <c r="D92" s="14"/>
      <c r="E92" s="61"/>
      <c r="F92" s="32"/>
      <c r="G92" s="18"/>
      <c r="H92" s="15"/>
    </row>
    <row r="93" spans="2:8" ht="10.15" customHeight="1" x14ac:dyDescent="0.35">
      <c r="C93" s="6"/>
    </row>
    <row r="94" spans="2:8" ht="14.5" customHeight="1" x14ac:dyDescent="0.35">
      <c r="B94" s="63" t="s">
        <v>23</v>
      </c>
      <c r="C94" s="63"/>
      <c r="D94" s="63"/>
      <c r="E94" s="63"/>
      <c r="F94" s="27"/>
    </row>
    <row r="95" spans="2:8" ht="4.9000000000000004" customHeight="1" x14ac:dyDescent="0.35">
      <c r="C95" s="6"/>
    </row>
    <row r="96" spans="2:8" ht="14.5" customHeight="1" x14ac:dyDescent="0.35">
      <c r="B96" s="64" t="s">
        <v>3</v>
      </c>
      <c r="C96" s="64"/>
      <c r="D96" s="64"/>
      <c r="E96" s="64"/>
      <c r="F96" s="30"/>
    </row>
    <row r="97" spans="2:9" ht="4.9000000000000004" customHeight="1" x14ac:dyDescent="0.35">
      <c r="C97" s="6"/>
    </row>
    <row r="98" spans="2:9" ht="43.5" x14ac:dyDescent="0.35">
      <c r="B98" s="48" t="s">
        <v>244</v>
      </c>
      <c r="C98" s="7" t="s">
        <v>5</v>
      </c>
      <c r="D98" s="8" t="s">
        <v>1</v>
      </c>
      <c r="E98" s="56" t="s">
        <v>2</v>
      </c>
      <c r="F98" s="31" t="s">
        <v>7</v>
      </c>
    </row>
    <row r="99" spans="2:9" x14ac:dyDescent="0.35">
      <c r="B99" s="51">
        <v>44788</v>
      </c>
      <c r="C99" s="17" t="s">
        <v>32</v>
      </c>
      <c r="D99" s="6" t="s">
        <v>176</v>
      </c>
      <c r="E99" s="19">
        <v>1357.7</v>
      </c>
      <c r="F99" s="34"/>
      <c r="G99" s="37"/>
      <c r="H99" s="16"/>
      <c r="I99" s="17"/>
    </row>
    <row r="100" spans="2:9" x14ac:dyDescent="0.35">
      <c r="B100" s="51">
        <v>44822</v>
      </c>
      <c r="C100" s="17" t="s">
        <v>27</v>
      </c>
      <c r="D100" s="6" t="s">
        <v>166</v>
      </c>
      <c r="E100" s="19">
        <v>63.2</v>
      </c>
      <c r="F100" s="34"/>
      <c r="G100" s="37"/>
      <c r="H100" s="16"/>
    </row>
    <row r="101" spans="2:9" x14ac:dyDescent="0.35">
      <c r="B101" s="51">
        <v>44834</v>
      </c>
      <c r="C101" s="17" t="s">
        <v>27</v>
      </c>
      <c r="D101" s="12" t="s">
        <v>177</v>
      </c>
      <c r="E101" s="19">
        <v>1076.8</v>
      </c>
      <c r="F101" s="33"/>
      <c r="G101" s="37"/>
      <c r="H101" s="16"/>
      <c r="I101" s="17"/>
    </row>
    <row r="102" spans="2:9" x14ac:dyDescent="0.35">
      <c r="B102" s="51">
        <v>44848</v>
      </c>
      <c r="C102" s="17" t="s">
        <v>26</v>
      </c>
      <c r="D102" s="6" t="s">
        <v>165</v>
      </c>
      <c r="E102" s="19">
        <v>90.99</v>
      </c>
      <c r="F102" s="34"/>
      <c r="G102" s="37"/>
      <c r="H102" s="16"/>
    </row>
    <row r="103" spans="2:9" x14ac:dyDescent="0.35">
      <c r="B103" s="51">
        <v>44848</v>
      </c>
      <c r="C103" s="17" t="s">
        <v>25</v>
      </c>
      <c r="D103" s="6" t="s">
        <v>164</v>
      </c>
      <c r="E103" s="19">
        <v>44.84</v>
      </c>
      <c r="F103" s="34"/>
      <c r="G103" s="37"/>
      <c r="H103" s="16"/>
    </row>
    <row r="104" spans="2:9" x14ac:dyDescent="0.35">
      <c r="B104" s="51">
        <v>44849</v>
      </c>
      <c r="C104" s="17" t="s">
        <v>32</v>
      </c>
      <c r="D104" s="6" t="s">
        <v>178</v>
      </c>
      <c r="E104" s="19">
        <v>7326.1</v>
      </c>
      <c r="F104" s="34"/>
      <c r="G104" s="37"/>
      <c r="H104" s="21"/>
      <c r="I104" s="17"/>
    </row>
    <row r="105" spans="2:9" x14ac:dyDescent="0.35">
      <c r="B105" s="51">
        <v>44865</v>
      </c>
      <c r="C105" s="17" t="s">
        <v>27</v>
      </c>
      <c r="D105" s="6" t="s">
        <v>179</v>
      </c>
      <c r="E105" s="19">
        <v>169.98000000000002</v>
      </c>
      <c r="F105" s="34"/>
      <c r="G105" s="37"/>
      <c r="H105" s="21"/>
      <c r="I105" s="17"/>
    </row>
    <row r="106" spans="2:9" x14ac:dyDescent="0.35">
      <c r="B106" s="51">
        <v>44880</v>
      </c>
      <c r="C106" s="17" t="s">
        <v>27</v>
      </c>
      <c r="D106" s="12" t="s">
        <v>180</v>
      </c>
      <c r="E106" s="19">
        <v>579.57999999999993</v>
      </c>
      <c r="F106" s="34"/>
      <c r="G106" s="37"/>
      <c r="H106" s="21"/>
      <c r="I106" s="17"/>
    </row>
    <row r="107" spans="2:9" x14ac:dyDescent="0.35">
      <c r="B107" s="51">
        <v>44895</v>
      </c>
      <c r="C107" s="17" t="s">
        <v>31</v>
      </c>
      <c r="D107" s="12" t="s">
        <v>182</v>
      </c>
      <c r="E107" s="19">
        <v>77.3</v>
      </c>
      <c r="F107" s="34"/>
      <c r="G107" s="37"/>
      <c r="H107" s="21"/>
      <c r="I107" s="17"/>
    </row>
    <row r="108" spans="2:9" x14ac:dyDescent="0.35">
      <c r="B108" s="51">
        <v>44895</v>
      </c>
      <c r="C108" s="17" t="s">
        <v>31</v>
      </c>
      <c r="D108" s="12" t="s">
        <v>181</v>
      </c>
      <c r="E108" s="19">
        <v>16.600000000000001</v>
      </c>
      <c r="F108" s="34"/>
      <c r="G108" s="37"/>
      <c r="H108" s="21"/>
      <c r="I108" s="17"/>
    </row>
    <row r="109" spans="2:9" x14ac:dyDescent="0.35">
      <c r="B109" s="51">
        <v>44910</v>
      </c>
      <c r="C109" s="17" t="s">
        <v>28</v>
      </c>
      <c r="D109" s="12" t="s">
        <v>183</v>
      </c>
      <c r="E109" s="19">
        <v>381.90000000000003</v>
      </c>
      <c r="F109" s="34"/>
      <c r="G109" s="37"/>
      <c r="H109" s="21"/>
      <c r="I109" s="17"/>
    </row>
    <row r="110" spans="2:9" x14ac:dyDescent="0.35">
      <c r="B110" s="51">
        <v>44915</v>
      </c>
      <c r="C110" s="17" t="s">
        <v>28</v>
      </c>
      <c r="D110" s="6" t="s">
        <v>167</v>
      </c>
      <c r="E110" s="19">
        <v>294.3</v>
      </c>
      <c r="F110" s="34"/>
      <c r="G110" s="37"/>
      <c r="H110" s="16"/>
    </row>
    <row r="111" spans="2:9" x14ac:dyDescent="0.35">
      <c r="B111" s="51">
        <v>44915</v>
      </c>
      <c r="C111" s="17" t="s">
        <v>28</v>
      </c>
      <c r="D111" s="6" t="s">
        <v>167</v>
      </c>
      <c r="E111" s="19">
        <v>484.55</v>
      </c>
      <c r="F111" s="34"/>
      <c r="G111" s="37"/>
      <c r="H111" s="16"/>
    </row>
    <row r="112" spans="2:9" x14ac:dyDescent="0.35">
      <c r="B112" s="52">
        <v>44971</v>
      </c>
      <c r="C112" s="11" t="s">
        <v>27</v>
      </c>
      <c r="D112" s="12" t="s">
        <v>80</v>
      </c>
      <c r="E112" s="60">
        <v>3.6666666666666665</v>
      </c>
      <c r="F112" s="2"/>
      <c r="G112" s="36"/>
      <c r="H112" s="20"/>
    </row>
    <row r="113" spans="2:9" x14ac:dyDescent="0.35">
      <c r="B113" s="52">
        <v>44971</v>
      </c>
      <c r="C113" s="11" t="s">
        <v>27</v>
      </c>
      <c r="D113" s="12" t="s">
        <v>82</v>
      </c>
      <c r="E113" s="60">
        <v>145.22</v>
      </c>
      <c r="F113" s="2"/>
      <c r="G113" s="36"/>
      <c r="H113" s="20"/>
    </row>
    <row r="114" spans="2:9" x14ac:dyDescent="0.35">
      <c r="B114" s="51">
        <v>45031</v>
      </c>
      <c r="C114" s="17" t="s">
        <v>32</v>
      </c>
      <c r="D114" s="12" t="s">
        <v>184</v>
      </c>
      <c r="E114" s="19">
        <v>2105.42</v>
      </c>
      <c r="F114" s="34"/>
      <c r="G114" s="37"/>
      <c r="H114" s="21"/>
      <c r="I114" s="17"/>
    </row>
    <row r="115" spans="2:9" x14ac:dyDescent="0.35">
      <c r="B115" s="51">
        <v>45031</v>
      </c>
      <c r="C115" s="17" t="s">
        <v>49</v>
      </c>
      <c r="D115" s="12" t="s">
        <v>186</v>
      </c>
      <c r="E115" s="19">
        <v>1662.6000000000001</v>
      </c>
      <c r="F115" s="34"/>
      <c r="G115" s="37"/>
      <c r="H115" s="21"/>
      <c r="I115" s="17"/>
    </row>
    <row r="116" spans="2:9" x14ac:dyDescent="0.35">
      <c r="B116" s="51">
        <v>45031</v>
      </c>
      <c r="C116" s="17" t="s">
        <v>32</v>
      </c>
      <c r="D116" s="12" t="s">
        <v>185</v>
      </c>
      <c r="E116" s="19">
        <v>239.70000000000002</v>
      </c>
      <c r="F116" s="34"/>
      <c r="G116" s="37"/>
      <c r="H116" s="21"/>
      <c r="I116" s="17"/>
    </row>
    <row r="117" spans="2:9" x14ac:dyDescent="0.35">
      <c r="B117" s="51">
        <v>45031</v>
      </c>
      <c r="C117" s="17" t="s">
        <v>27</v>
      </c>
      <c r="D117" s="12" t="s">
        <v>187</v>
      </c>
      <c r="E117" s="19">
        <v>332.04</v>
      </c>
      <c r="F117" s="34"/>
      <c r="G117" s="37"/>
      <c r="H117" s="21"/>
      <c r="I117" s="17"/>
    </row>
    <row r="118" spans="2:9" x14ac:dyDescent="0.35">
      <c r="B118" s="51">
        <v>45031</v>
      </c>
      <c r="C118" s="17" t="s">
        <v>27</v>
      </c>
      <c r="D118" s="12" t="s">
        <v>188</v>
      </c>
      <c r="E118" s="19">
        <v>509.24</v>
      </c>
      <c r="F118" s="34"/>
      <c r="G118" s="37"/>
      <c r="H118" s="21"/>
      <c r="I118" s="17"/>
    </row>
    <row r="119" spans="2:9" x14ac:dyDescent="0.35">
      <c r="B119" s="51">
        <v>45092</v>
      </c>
      <c r="C119" s="17" t="s">
        <v>32</v>
      </c>
      <c r="D119" s="12" t="s">
        <v>190</v>
      </c>
      <c r="E119" s="19">
        <v>181.8</v>
      </c>
      <c r="F119" s="34"/>
      <c r="G119" s="37"/>
      <c r="H119" s="21"/>
      <c r="I119" s="17"/>
    </row>
    <row r="120" spans="2:9" x14ac:dyDescent="0.35">
      <c r="B120" s="51">
        <v>45092</v>
      </c>
      <c r="C120" s="17" t="s">
        <v>32</v>
      </c>
      <c r="D120" s="12" t="s">
        <v>189</v>
      </c>
      <c r="E120" s="19">
        <v>6467.17</v>
      </c>
      <c r="F120" s="34"/>
      <c r="G120" s="37"/>
      <c r="H120" s="21"/>
      <c r="I120" s="17"/>
    </row>
    <row r="121" spans="2:9" x14ac:dyDescent="0.35">
      <c r="B121" s="51">
        <v>45107</v>
      </c>
      <c r="C121" s="17" t="s">
        <v>32</v>
      </c>
      <c r="D121" s="12" t="s">
        <v>191</v>
      </c>
      <c r="E121" s="19">
        <v>208.8</v>
      </c>
      <c r="F121" s="34"/>
      <c r="G121" s="37"/>
      <c r="H121" s="21"/>
      <c r="I121" s="17"/>
    </row>
    <row r="122" spans="2:9" x14ac:dyDescent="0.35">
      <c r="B122" s="51">
        <v>45107</v>
      </c>
      <c r="C122" s="17" t="s">
        <v>28</v>
      </c>
      <c r="D122" s="12" t="s">
        <v>183</v>
      </c>
      <c r="E122" s="19">
        <v>321.2</v>
      </c>
      <c r="F122" s="34"/>
      <c r="G122" s="37"/>
      <c r="H122" s="21"/>
      <c r="I122" s="17"/>
    </row>
    <row r="123" spans="2:9" x14ac:dyDescent="0.35">
      <c r="B123" s="51">
        <v>45107</v>
      </c>
      <c r="C123" s="17" t="s">
        <v>27</v>
      </c>
      <c r="D123" s="12" t="s">
        <v>194</v>
      </c>
      <c r="E123" s="19">
        <v>370.09000000000003</v>
      </c>
      <c r="F123" s="34"/>
      <c r="G123" s="37"/>
      <c r="H123" s="21"/>
      <c r="I123" s="17"/>
    </row>
    <row r="124" spans="2:9" x14ac:dyDescent="0.35">
      <c r="B124" s="51">
        <v>45107</v>
      </c>
      <c r="C124" s="17" t="s">
        <v>27</v>
      </c>
      <c r="D124" s="12" t="s">
        <v>192</v>
      </c>
      <c r="E124" s="19">
        <v>357.38</v>
      </c>
      <c r="F124" s="34"/>
      <c r="G124" s="37"/>
      <c r="H124" s="21"/>
      <c r="I124" s="17"/>
    </row>
    <row r="125" spans="2:9" x14ac:dyDescent="0.35">
      <c r="B125" s="51">
        <v>45107</v>
      </c>
      <c r="C125" s="17" t="s">
        <v>27</v>
      </c>
      <c r="D125" s="12" t="s">
        <v>193</v>
      </c>
      <c r="E125" s="19">
        <v>550.12</v>
      </c>
      <c r="F125" s="34"/>
      <c r="G125" s="37"/>
      <c r="H125" s="21"/>
      <c r="I125" s="17"/>
    </row>
    <row r="126" spans="2:9" x14ac:dyDescent="0.35">
      <c r="B126" s="51">
        <v>45122</v>
      </c>
      <c r="C126" s="17" t="s">
        <v>32</v>
      </c>
      <c r="D126" s="12" t="s">
        <v>196</v>
      </c>
      <c r="E126" s="19">
        <v>1291.8</v>
      </c>
      <c r="F126" s="34"/>
      <c r="G126" s="37"/>
      <c r="H126" s="21"/>
      <c r="I126" s="17"/>
    </row>
    <row r="127" spans="2:9" x14ac:dyDescent="0.35">
      <c r="B127" s="51">
        <v>45122</v>
      </c>
      <c r="C127" s="17" t="s">
        <v>32</v>
      </c>
      <c r="D127" s="12" t="s">
        <v>195</v>
      </c>
      <c r="E127" s="19">
        <v>905</v>
      </c>
      <c r="F127" s="34"/>
      <c r="G127" s="37"/>
      <c r="H127" s="21"/>
      <c r="I127" s="17"/>
    </row>
    <row r="128" spans="2:9" x14ac:dyDescent="0.35">
      <c r="B128" s="51">
        <v>45122</v>
      </c>
      <c r="C128" s="17" t="s">
        <v>32</v>
      </c>
      <c r="D128" s="12" t="s">
        <v>197</v>
      </c>
      <c r="E128" s="19">
        <v>6013.07</v>
      </c>
      <c r="F128" s="34"/>
      <c r="G128" s="37"/>
      <c r="H128" s="21"/>
      <c r="I128" s="17"/>
    </row>
    <row r="129" spans="2:9" x14ac:dyDescent="0.35">
      <c r="B129" s="51">
        <v>45138</v>
      </c>
      <c r="C129" s="17" t="s">
        <v>31</v>
      </c>
      <c r="D129" s="12" t="s">
        <v>198</v>
      </c>
      <c r="E129" s="19">
        <v>65.710000000000008</v>
      </c>
      <c r="F129" s="34"/>
      <c r="G129" s="37"/>
      <c r="H129" s="21"/>
      <c r="I129" s="17"/>
    </row>
    <row r="130" spans="2:9" x14ac:dyDescent="0.35">
      <c r="B130" s="51">
        <v>44834</v>
      </c>
      <c r="C130" s="17" t="s">
        <v>31</v>
      </c>
      <c r="D130" s="6" t="s">
        <v>173</v>
      </c>
      <c r="E130" s="19">
        <v>103.5</v>
      </c>
      <c r="F130" s="34"/>
      <c r="G130" s="37"/>
      <c r="H130" s="16"/>
      <c r="I130" s="17"/>
    </row>
    <row r="131" spans="2:9" x14ac:dyDescent="0.35">
      <c r="B131" s="51">
        <v>44865</v>
      </c>
      <c r="C131" s="17" t="s">
        <v>31</v>
      </c>
      <c r="D131" s="6" t="s">
        <v>173</v>
      </c>
      <c r="E131" s="19">
        <v>63.5</v>
      </c>
      <c r="F131" s="34"/>
      <c r="G131" s="37"/>
      <c r="H131" s="16"/>
      <c r="I131" s="17"/>
    </row>
    <row r="132" spans="2:9" x14ac:dyDescent="0.35">
      <c r="B132" s="51">
        <v>44880</v>
      </c>
      <c r="C132" s="17" t="s">
        <v>31</v>
      </c>
      <c r="D132" s="6" t="s">
        <v>246</v>
      </c>
      <c r="E132" s="19">
        <v>23.2</v>
      </c>
      <c r="F132" s="34"/>
      <c r="G132" s="37"/>
      <c r="H132" s="16"/>
      <c r="I132" s="17"/>
    </row>
    <row r="133" spans="2:9" x14ac:dyDescent="0.35">
      <c r="B133" s="51">
        <v>44880</v>
      </c>
      <c r="C133" s="17" t="s">
        <v>31</v>
      </c>
      <c r="D133" s="6" t="s">
        <v>247</v>
      </c>
      <c r="E133" s="19">
        <v>39.9</v>
      </c>
      <c r="F133" s="34"/>
      <c r="G133" s="37"/>
      <c r="H133" s="16"/>
      <c r="I133" s="17"/>
    </row>
    <row r="134" spans="2:9" x14ac:dyDescent="0.35">
      <c r="B134" s="51">
        <v>44880</v>
      </c>
      <c r="C134" s="17" t="s">
        <v>31</v>
      </c>
      <c r="D134" s="6" t="s">
        <v>248</v>
      </c>
      <c r="E134" s="19">
        <v>15.4</v>
      </c>
      <c r="F134" s="34"/>
      <c r="G134" s="37"/>
      <c r="H134" s="16"/>
      <c r="I134" s="17"/>
    </row>
    <row r="135" spans="2:9" x14ac:dyDescent="0.35">
      <c r="B135" s="51">
        <v>44895</v>
      </c>
      <c r="C135" s="17" t="s">
        <v>31</v>
      </c>
      <c r="D135" s="6" t="s">
        <v>173</v>
      </c>
      <c r="E135" s="19">
        <v>103.5</v>
      </c>
      <c r="F135" s="34"/>
      <c r="G135" s="37"/>
      <c r="H135" s="16"/>
      <c r="I135" s="17"/>
    </row>
    <row r="136" spans="2:9" x14ac:dyDescent="0.35">
      <c r="B136" s="51">
        <v>44895</v>
      </c>
      <c r="C136" s="17" t="s">
        <v>31</v>
      </c>
      <c r="D136" s="6" t="s">
        <v>249</v>
      </c>
      <c r="E136" s="19">
        <v>103.5</v>
      </c>
      <c r="F136" s="34"/>
      <c r="G136" s="37"/>
      <c r="H136" s="16"/>
      <c r="I136" s="17"/>
    </row>
    <row r="137" spans="2:9" x14ac:dyDescent="0.35">
      <c r="B137" s="51">
        <v>44895</v>
      </c>
      <c r="C137" s="17" t="s">
        <v>31</v>
      </c>
      <c r="D137" s="6" t="s">
        <v>249</v>
      </c>
      <c r="E137" s="19">
        <v>103.5</v>
      </c>
      <c r="F137" s="34"/>
      <c r="G137" s="37"/>
      <c r="H137" s="16"/>
      <c r="I137" s="17"/>
    </row>
    <row r="138" spans="2:9" x14ac:dyDescent="0.35">
      <c r="B138" s="51">
        <v>44910</v>
      </c>
      <c r="C138" s="17" t="s">
        <v>31</v>
      </c>
      <c r="D138" s="6" t="s">
        <v>250</v>
      </c>
      <c r="E138" s="19">
        <v>99.2</v>
      </c>
      <c r="F138" s="34"/>
      <c r="G138" s="37"/>
      <c r="H138" s="16"/>
      <c r="I138" s="17"/>
    </row>
    <row r="139" spans="2:9" x14ac:dyDescent="0.35">
      <c r="B139" s="51">
        <v>44957</v>
      </c>
      <c r="C139" s="17" t="s">
        <v>31</v>
      </c>
      <c r="D139" s="6" t="s">
        <v>246</v>
      </c>
      <c r="E139" s="19">
        <v>96.5</v>
      </c>
      <c r="F139" s="34"/>
      <c r="G139" s="37"/>
      <c r="H139" s="16"/>
      <c r="I139" s="17"/>
    </row>
    <row r="140" spans="2:9" x14ac:dyDescent="0.35">
      <c r="B140" s="51">
        <v>44957</v>
      </c>
      <c r="C140" s="17" t="s">
        <v>31</v>
      </c>
      <c r="D140" s="6" t="s">
        <v>248</v>
      </c>
      <c r="E140" s="19">
        <v>15.4</v>
      </c>
      <c r="F140" s="34"/>
      <c r="G140" s="37"/>
      <c r="H140" s="16"/>
      <c r="I140" s="17"/>
    </row>
    <row r="141" spans="2:9" x14ac:dyDescent="0.35">
      <c r="B141" s="51">
        <v>44957</v>
      </c>
      <c r="C141" s="17" t="s">
        <v>31</v>
      </c>
      <c r="D141" s="6" t="s">
        <v>248</v>
      </c>
      <c r="E141" s="19">
        <v>15.4</v>
      </c>
      <c r="F141" s="34"/>
      <c r="G141" s="37"/>
      <c r="H141" s="16"/>
      <c r="I141" s="17"/>
    </row>
    <row r="142" spans="2:9" x14ac:dyDescent="0.35">
      <c r="B142" s="51">
        <v>44972</v>
      </c>
      <c r="C142" s="17" t="s">
        <v>31</v>
      </c>
      <c r="D142" s="6" t="s">
        <v>249</v>
      </c>
      <c r="E142" s="19">
        <v>103.5</v>
      </c>
      <c r="F142" s="34"/>
      <c r="G142" s="37"/>
      <c r="H142" s="16"/>
      <c r="I142" s="17"/>
    </row>
    <row r="143" spans="2:9" x14ac:dyDescent="0.35">
      <c r="B143" s="51">
        <v>45031</v>
      </c>
      <c r="C143" s="17" t="s">
        <v>31</v>
      </c>
      <c r="D143" s="6" t="s">
        <v>249</v>
      </c>
      <c r="E143" s="19">
        <v>109.5</v>
      </c>
      <c r="F143" s="34"/>
      <c r="G143" s="37"/>
      <c r="H143" s="16"/>
      <c r="I143" s="17"/>
    </row>
    <row r="144" spans="2:9" x14ac:dyDescent="0.35">
      <c r="B144" s="51">
        <v>45046</v>
      </c>
      <c r="C144" s="17" t="s">
        <v>28</v>
      </c>
      <c r="D144" s="6" t="s">
        <v>174</v>
      </c>
      <c r="E144" s="19">
        <v>212.7</v>
      </c>
      <c r="F144" s="34"/>
      <c r="G144" s="37"/>
      <c r="H144" s="16"/>
      <c r="I144" s="17"/>
    </row>
    <row r="145" spans="2:9" x14ac:dyDescent="0.35">
      <c r="B145" s="51">
        <v>45046</v>
      </c>
      <c r="C145" s="17" t="s">
        <v>31</v>
      </c>
      <c r="D145" s="6" t="s">
        <v>248</v>
      </c>
      <c r="E145" s="19">
        <v>16.2</v>
      </c>
      <c r="F145" s="34"/>
      <c r="G145" s="37"/>
      <c r="H145" s="16"/>
      <c r="I145" s="17"/>
    </row>
    <row r="146" spans="2:9" x14ac:dyDescent="0.35">
      <c r="B146" s="51">
        <v>45092</v>
      </c>
      <c r="C146" s="17" t="s">
        <v>28</v>
      </c>
      <c r="D146" s="6" t="s">
        <v>175</v>
      </c>
      <c r="E146" s="19">
        <v>342.2</v>
      </c>
      <c r="F146" s="34"/>
      <c r="G146" s="37"/>
      <c r="H146" s="16"/>
      <c r="I146" s="17"/>
    </row>
    <row r="147" spans="2:9" x14ac:dyDescent="0.35">
      <c r="B147" s="51">
        <v>45092</v>
      </c>
      <c r="C147" s="17" t="s">
        <v>31</v>
      </c>
      <c r="D147" s="6" t="s">
        <v>246</v>
      </c>
      <c r="E147" s="19">
        <v>56.2</v>
      </c>
      <c r="F147" s="34"/>
      <c r="G147" s="37"/>
      <c r="H147" s="16"/>
      <c r="I147" s="17"/>
    </row>
    <row r="148" spans="2:9" x14ac:dyDescent="0.35">
      <c r="B148" s="51">
        <v>45092</v>
      </c>
      <c r="C148" s="17" t="s">
        <v>31</v>
      </c>
      <c r="D148" s="6" t="s">
        <v>250</v>
      </c>
      <c r="E148" s="19">
        <v>45</v>
      </c>
      <c r="F148" s="34"/>
      <c r="G148" s="37"/>
      <c r="H148" s="16"/>
      <c r="I148" s="17"/>
    </row>
    <row r="149" spans="2:9" x14ac:dyDescent="0.35">
      <c r="B149" s="51">
        <v>45092</v>
      </c>
      <c r="C149" s="17" t="s">
        <v>31</v>
      </c>
      <c r="D149" s="6" t="s">
        <v>250</v>
      </c>
      <c r="E149" s="19">
        <v>12.3</v>
      </c>
      <c r="F149" s="34"/>
      <c r="G149" s="37"/>
      <c r="H149" s="16"/>
      <c r="I149" s="17"/>
    </row>
    <row r="150" spans="2:9" x14ac:dyDescent="0.35">
      <c r="B150" s="51">
        <v>45092</v>
      </c>
      <c r="C150" s="17" t="s">
        <v>31</v>
      </c>
      <c r="D150" s="6" t="s">
        <v>247</v>
      </c>
      <c r="E150" s="19">
        <v>20.3</v>
      </c>
      <c r="F150" s="34"/>
      <c r="G150" s="37"/>
      <c r="H150" s="16"/>
      <c r="I150" s="17"/>
    </row>
    <row r="151" spans="2:9" x14ac:dyDescent="0.35">
      <c r="B151" s="51">
        <v>45092</v>
      </c>
      <c r="C151" s="17" t="s">
        <v>31</v>
      </c>
      <c r="D151" s="6" t="s">
        <v>248</v>
      </c>
      <c r="E151" s="19">
        <v>16.2</v>
      </c>
      <c r="F151" s="34"/>
      <c r="G151" s="37"/>
      <c r="H151" s="16"/>
      <c r="I151" s="17"/>
    </row>
    <row r="152" spans="2:9" x14ac:dyDescent="0.35">
      <c r="B152" s="51">
        <v>45092</v>
      </c>
      <c r="C152" s="17" t="s">
        <v>31</v>
      </c>
      <c r="D152" s="6" t="s">
        <v>248</v>
      </c>
      <c r="E152" s="19">
        <v>16.2</v>
      </c>
      <c r="F152" s="34"/>
      <c r="G152" s="37"/>
      <c r="H152" s="16"/>
      <c r="I152" s="17"/>
    </row>
    <row r="153" spans="2:9" x14ac:dyDescent="0.35">
      <c r="B153" s="51">
        <v>45107</v>
      </c>
      <c r="C153" s="17" t="s">
        <v>31</v>
      </c>
      <c r="D153" s="6" t="s">
        <v>173</v>
      </c>
      <c r="E153" s="19">
        <v>67.2</v>
      </c>
      <c r="F153" s="34"/>
      <c r="G153" s="37"/>
      <c r="H153" s="16"/>
      <c r="I153" s="17"/>
    </row>
    <row r="154" spans="2:9" x14ac:dyDescent="0.35">
      <c r="B154" s="51">
        <v>45122</v>
      </c>
      <c r="C154" s="17" t="s">
        <v>31</v>
      </c>
      <c r="D154" s="6" t="s">
        <v>173</v>
      </c>
      <c r="E154" s="19">
        <v>67.2</v>
      </c>
      <c r="F154" s="34"/>
      <c r="G154" s="37"/>
      <c r="H154" s="16"/>
      <c r="I154" s="17"/>
    </row>
    <row r="155" spans="2:9" x14ac:dyDescent="0.35">
      <c r="B155" s="48"/>
      <c r="C155" s="7"/>
      <c r="D155" s="8"/>
      <c r="E155" s="59">
        <f>SUM(E99:E154)</f>
        <v>35561.066666666644</v>
      </c>
      <c r="F155" s="31"/>
    </row>
    <row r="156" spans="2:9" ht="4.9000000000000004" customHeight="1" x14ac:dyDescent="0.35">
      <c r="C156" s="6"/>
    </row>
    <row r="157" spans="2:9" ht="14.5" customHeight="1" x14ac:dyDescent="0.35">
      <c r="B157" s="64" t="s">
        <v>4</v>
      </c>
      <c r="C157" s="64"/>
      <c r="D157" s="64"/>
      <c r="E157" s="64"/>
      <c r="F157" s="30"/>
    </row>
    <row r="158" spans="2:9" ht="4.9000000000000004" customHeight="1" x14ac:dyDescent="0.35">
      <c r="C158" s="6"/>
    </row>
    <row r="159" spans="2:9" ht="43.5" x14ac:dyDescent="0.35">
      <c r="B159" s="48" t="s">
        <v>244</v>
      </c>
      <c r="C159" s="7" t="s">
        <v>6</v>
      </c>
      <c r="D159" s="8" t="s">
        <v>1</v>
      </c>
      <c r="E159" s="56" t="s">
        <v>2</v>
      </c>
      <c r="F159" s="31" t="s">
        <v>7</v>
      </c>
    </row>
    <row r="160" spans="2:9" x14ac:dyDescent="0.35">
      <c r="B160" s="47">
        <v>44945</v>
      </c>
      <c r="C160" s="1" t="s">
        <v>28</v>
      </c>
      <c r="D160" s="10" t="s">
        <v>75</v>
      </c>
      <c r="E160" s="9">
        <v>45.800000000000004</v>
      </c>
      <c r="F160" s="2"/>
      <c r="H160" s="20"/>
    </row>
    <row r="161" spans="2:8" x14ac:dyDescent="0.35">
      <c r="B161" s="47">
        <v>44945</v>
      </c>
      <c r="C161" s="1" t="s">
        <v>28</v>
      </c>
      <c r="D161" s="10" t="s">
        <v>76</v>
      </c>
      <c r="E161" s="9">
        <v>6.3</v>
      </c>
      <c r="F161" s="2"/>
      <c r="H161" s="20"/>
    </row>
    <row r="162" spans="2:8" x14ac:dyDescent="0.35">
      <c r="B162" s="47">
        <v>44964</v>
      </c>
      <c r="C162" s="1" t="s">
        <v>27</v>
      </c>
      <c r="D162" s="10" t="s">
        <v>73</v>
      </c>
      <c r="E162" s="9">
        <v>7.99</v>
      </c>
      <c r="F162" s="2"/>
      <c r="H162" s="20"/>
    </row>
    <row r="163" spans="2:8" x14ac:dyDescent="0.35">
      <c r="B163" s="47">
        <v>44964</v>
      </c>
      <c r="C163" s="1" t="s">
        <v>27</v>
      </c>
      <c r="D163" s="10" t="s">
        <v>258</v>
      </c>
      <c r="E163" s="9">
        <v>24.84</v>
      </c>
      <c r="F163" s="2"/>
      <c r="H163" s="20"/>
    </row>
    <row r="164" spans="2:8" x14ac:dyDescent="0.35">
      <c r="B164" s="47">
        <v>44971</v>
      </c>
      <c r="C164" s="1" t="s">
        <v>27</v>
      </c>
      <c r="D164" s="10" t="s">
        <v>80</v>
      </c>
      <c r="E164" s="9">
        <v>3.6666666666666665</v>
      </c>
      <c r="F164" s="2"/>
      <c r="H164" s="20"/>
    </row>
    <row r="165" spans="2:8" x14ac:dyDescent="0.35">
      <c r="B165" s="47">
        <v>44971</v>
      </c>
      <c r="C165" s="1" t="s">
        <v>27</v>
      </c>
      <c r="D165" s="10" t="s">
        <v>81</v>
      </c>
      <c r="E165" s="9">
        <v>5.18</v>
      </c>
      <c r="F165" s="2"/>
      <c r="H165" s="20"/>
    </row>
    <row r="166" spans="2:8" x14ac:dyDescent="0.35">
      <c r="B166" s="47">
        <v>44971</v>
      </c>
      <c r="C166" s="1" t="s">
        <v>27</v>
      </c>
      <c r="D166" s="10" t="s">
        <v>159</v>
      </c>
      <c r="E166" s="9">
        <v>145.22</v>
      </c>
      <c r="F166" s="2"/>
      <c r="H166" s="20"/>
    </row>
    <row r="167" spans="2:8" ht="29" x14ac:dyDescent="0.35">
      <c r="B167" s="47">
        <v>44981</v>
      </c>
      <c r="C167" s="1" t="s">
        <v>31</v>
      </c>
      <c r="D167" s="10" t="s">
        <v>74</v>
      </c>
      <c r="E167" s="9">
        <v>265</v>
      </c>
      <c r="F167" s="2"/>
      <c r="H167" s="20"/>
    </row>
    <row r="168" spans="2:8" ht="29" x14ac:dyDescent="0.35">
      <c r="B168" s="47">
        <v>45055</v>
      </c>
      <c r="C168" s="1" t="s">
        <v>30</v>
      </c>
      <c r="D168" s="10" t="s">
        <v>77</v>
      </c>
      <c r="E168" s="9">
        <v>47.52</v>
      </c>
      <c r="F168" s="2"/>
      <c r="H168" s="20"/>
    </row>
    <row r="169" spans="2:8" x14ac:dyDescent="0.35">
      <c r="B169" s="47">
        <v>45063</v>
      </c>
      <c r="C169" s="1" t="s">
        <v>32</v>
      </c>
      <c r="D169" s="10" t="s">
        <v>78</v>
      </c>
      <c r="E169" s="9">
        <v>43.583333333333336</v>
      </c>
      <c r="F169" s="2"/>
      <c r="H169" s="20"/>
    </row>
    <row r="170" spans="2:8" x14ac:dyDescent="0.35">
      <c r="B170" s="47">
        <v>45063</v>
      </c>
      <c r="C170" s="1" t="s">
        <v>32</v>
      </c>
      <c r="D170" s="10" t="s">
        <v>79</v>
      </c>
      <c r="E170" s="9">
        <v>84.95</v>
      </c>
      <c r="F170" s="2"/>
      <c r="H170" s="20"/>
    </row>
    <row r="171" spans="2:8" x14ac:dyDescent="0.35">
      <c r="B171" s="47">
        <v>45093</v>
      </c>
      <c r="C171" s="1" t="s">
        <v>72</v>
      </c>
      <c r="D171" s="10" t="s">
        <v>224</v>
      </c>
      <c r="E171" s="9">
        <v>6.3</v>
      </c>
      <c r="F171" s="2"/>
      <c r="H171" s="20"/>
    </row>
    <row r="172" spans="2:8" x14ac:dyDescent="0.35">
      <c r="B172" s="47">
        <v>45093</v>
      </c>
      <c r="C172" s="1" t="s">
        <v>27</v>
      </c>
      <c r="D172" s="10" t="s">
        <v>225</v>
      </c>
      <c r="E172" s="9">
        <v>11.234999999999999</v>
      </c>
      <c r="F172" s="2"/>
      <c r="H172" s="20"/>
    </row>
    <row r="173" spans="2:8" x14ac:dyDescent="0.35">
      <c r="B173" s="47">
        <v>45093</v>
      </c>
      <c r="C173" s="1" t="s">
        <v>27</v>
      </c>
      <c r="D173" s="10" t="s">
        <v>226</v>
      </c>
      <c r="E173" s="9">
        <v>12.555</v>
      </c>
      <c r="F173" s="2"/>
      <c r="H173" s="20"/>
    </row>
    <row r="174" spans="2:8" x14ac:dyDescent="0.35">
      <c r="B174" s="47">
        <v>45093</v>
      </c>
      <c r="C174" s="1" t="s">
        <v>27</v>
      </c>
      <c r="D174" s="10" t="s">
        <v>163</v>
      </c>
      <c r="E174" s="9">
        <v>51.580000000000005</v>
      </c>
      <c r="F174" s="2"/>
      <c r="H174" s="20"/>
    </row>
    <row r="175" spans="2:8" x14ac:dyDescent="0.35">
      <c r="B175" s="47">
        <v>45093</v>
      </c>
      <c r="C175" s="1" t="s">
        <v>33</v>
      </c>
      <c r="D175" s="10" t="s">
        <v>162</v>
      </c>
      <c r="E175" s="9">
        <v>14.843333333333334</v>
      </c>
      <c r="F175" s="2"/>
      <c r="H175" s="20"/>
    </row>
    <row r="176" spans="2:8" x14ac:dyDescent="0.35">
      <c r="B176" s="47">
        <v>45093</v>
      </c>
      <c r="C176" s="1" t="s">
        <v>33</v>
      </c>
      <c r="D176" s="10" t="s">
        <v>161</v>
      </c>
      <c r="E176" s="9">
        <v>197.45000000000002</v>
      </c>
      <c r="F176" s="2"/>
      <c r="H176" s="20"/>
    </row>
    <row r="177" spans="2:8" x14ac:dyDescent="0.35">
      <c r="B177" s="47">
        <v>45093</v>
      </c>
      <c r="C177" s="1" t="s">
        <v>33</v>
      </c>
      <c r="D177" s="10" t="s">
        <v>160</v>
      </c>
      <c r="E177" s="9">
        <v>285.19</v>
      </c>
      <c r="F177" s="2"/>
      <c r="H177" s="20"/>
    </row>
    <row r="178" spans="2:8" x14ac:dyDescent="0.35">
      <c r="B178" s="47">
        <v>45093</v>
      </c>
      <c r="C178" s="1" t="s">
        <v>33</v>
      </c>
      <c r="D178" s="10" t="s">
        <v>227</v>
      </c>
      <c r="E178" s="9">
        <v>11.723333333333334</v>
      </c>
      <c r="F178" s="2"/>
      <c r="H178" s="20"/>
    </row>
    <row r="179" spans="2:8" x14ac:dyDescent="0.35">
      <c r="B179" s="47">
        <v>45138</v>
      </c>
      <c r="C179" s="1" t="s">
        <v>32</v>
      </c>
      <c r="D179" s="10" t="s">
        <v>228</v>
      </c>
      <c r="E179" s="9">
        <v>30.900000000000002</v>
      </c>
      <c r="F179" s="2"/>
      <c r="H179" s="20"/>
    </row>
    <row r="180" spans="2:8" x14ac:dyDescent="0.35">
      <c r="B180" s="47">
        <v>45040</v>
      </c>
      <c r="C180" s="1" t="s">
        <v>28</v>
      </c>
      <c r="D180" s="10" t="s">
        <v>83</v>
      </c>
      <c r="E180" s="9">
        <v>175</v>
      </c>
      <c r="F180" s="2"/>
      <c r="H180" s="20"/>
    </row>
    <row r="181" spans="2:8" ht="29" x14ac:dyDescent="0.35">
      <c r="B181" s="47">
        <v>45132</v>
      </c>
      <c r="C181" s="1" t="s">
        <v>31</v>
      </c>
      <c r="D181" s="10" t="s">
        <v>157</v>
      </c>
      <c r="E181" s="9">
        <v>66.2</v>
      </c>
      <c r="F181" s="2"/>
      <c r="H181" s="20"/>
    </row>
    <row r="182" spans="2:8" ht="29" x14ac:dyDescent="0.35">
      <c r="B182" s="47">
        <v>45132</v>
      </c>
      <c r="C182" s="1" t="s">
        <v>28</v>
      </c>
      <c r="D182" s="10" t="s">
        <v>158</v>
      </c>
      <c r="E182" s="9">
        <v>5.5</v>
      </c>
      <c r="F182" s="2"/>
      <c r="H182" s="20"/>
    </row>
    <row r="183" spans="2:8" x14ac:dyDescent="0.35">
      <c r="B183" s="48"/>
      <c r="C183" s="7"/>
      <c r="D183" s="8"/>
      <c r="E183" s="59">
        <f>SUM(E160:E182)</f>
        <v>1548.5266666666669</v>
      </c>
      <c r="F183" s="31"/>
    </row>
    <row r="184" spans="2:8" ht="10.15" customHeight="1" x14ac:dyDescent="0.35">
      <c r="C184" s="6"/>
    </row>
    <row r="185" spans="2:8" ht="10.15" customHeight="1" x14ac:dyDescent="0.35">
      <c r="C185" s="6"/>
    </row>
    <row r="186" spans="2:8" x14ac:dyDescent="0.35">
      <c r="B186" s="63" t="s">
        <v>11</v>
      </c>
      <c r="C186" s="63"/>
      <c r="D186" s="63"/>
      <c r="E186" s="63"/>
      <c r="F186" s="27"/>
    </row>
    <row r="187" spans="2:8" ht="4.9000000000000004" customHeight="1" x14ac:dyDescent="0.35">
      <c r="C187" s="6"/>
    </row>
    <row r="188" spans="2:8" x14ac:dyDescent="0.35">
      <c r="B188" s="64" t="s">
        <v>3</v>
      </c>
      <c r="C188" s="64"/>
      <c r="D188" s="64"/>
      <c r="E188" s="64"/>
      <c r="F188" s="30"/>
    </row>
    <row r="189" spans="2:8" ht="4.9000000000000004" customHeight="1" x14ac:dyDescent="0.35">
      <c r="C189" s="6"/>
    </row>
    <row r="190" spans="2:8" ht="43.5" x14ac:dyDescent="0.35">
      <c r="B190" s="48" t="s">
        <v>244</v>
      </c>
      <c r="C190" s="7" t="s">
        <v>5</v>
      </c>
      <c r="D190" s="8" t="s">
        <v>1</v>
      </c>
      <c r="E190" s="56" t="s">
        <v>2</v>
      </c>
      <c r="F190" s="31" t="s">
        <v>7</v>
      </c>
    </row>
    <row r="191" spans="2:8" ht="29" x14ac:dyDescent="0.35">
      <c r="B191" s="51">
        <v>44742</v>
      </c>
      <c r="C191" s="17" t="s">
        <v>31</v>
      </c>
      <c r="D191" s="12" t="s">
        <v>50</v>
      </c>
      <c r="E191" s="19">
        <v>29.6</v>
      </c>
      <c r="H191" s="16"/>
    </row>
    <row r="192" spans="2:8" ht="29" x14ac:dyDescent="0.35">
      <c r="B192" s="51">
        <v>44773</v>
      </c>
      <c r="C192" s="17" t="s">
        <v>31</v>
      </c>
      <c r="D192" s="12" t="s">
        <v>51</v>
      </c>
      <c r="E192" s="19">
        <v>70.400000000000006</v>
      </c>
      <c r="H192" s="16"/>
    </row>
    <row r="193" spans="2:9" x14ac:dyDescent="0.35">
      <c r="B193" s="51">
        <v>44819</v>
      </c>
      <c r="C193" s="17" t="s">
        <v>31</v>
      </c>
      <c r="D193" s="12" t="s">
        <v>98</v>
      </c>
      <c r="E193" s="19">
        <v>53.1</v>
      </c>
      <c r="H193" s="16"/>
      <c r="I193" s="17"/>
    </row>
    <row r="194" spans="2:9" x14ac:dyDescent="0.35">
      <c r="B194" s="51">
        <v>44819</v>
      </c>
      <c r="C194" s="17" t="s">
        <v>31</v>
      </c>
      <c r="D194" s="12" t="s">
        <v>98</v>
      </c>
      <c r="E194" s="19">
        <v>9.7000000000000011</v>
      </c>
      <c r="H194" s="16"/>
      <c r="I194" s="17"/>
    </row>
    <row r="195" spans="2:9" x14ac:dyDescent="0.35">
      <c r="B195" s="51">
        <v>44834</v>
      </c>
      <c r="C195" s="17" t="s">
        <v>31</v>
      </c>
      <c r="D195" s="12" t="s">
        <v>89</v>
      </c>
      <c r="E195" s="19">
        <v>16.200000000000003</v>
      </c>
      <c r="H195" s="16"/>
      <c r="I195" s="17"/>
    </row>
    <row r="196" spans="2:9" x14ac:dyDescent="0.35">
      <c r="B196" s="51">
        <v>44834</v>
      </c>
      <c r="C196" s="17" t="s">
        <v>31</v>
      </c>
      <c r="D196" s="12" t="s">
        <v>97</v>
      </c>
      <c r="E196" s="19">
        <v>102</v>
      </c>
      <c r="H196" s="16"/>
      <c r="I196" s="17"/>
    </row>
    <row r="197" spans="2:9" x14ac:dyDescent="0.35">
      <c r="B197" s="51">
        <v>44834</v>
      </c>
      <c r="C197" s="17" t="s">
        <v>31</v>
      </c>
      <c r="D197" s="12" t="s">
        <v>149</v>
      </c>
      <c r="E197" s="19">
        <v>-42.1</v>
      </c>
      <c r="H197" s="16"/>
      <c r="I197" s="17"/>
    </row>
    <row r="198" spans="2:9" x14ac:dyDescent="0.35">
      <c r="B198" s="51">
        <v>44865</v>
      </c>
      <c r="C198" s="17" t="s">
        <v>31</v>
      </c>
      <c r="D198" s="12" t="s">
        <v>98</v>
      </c>
      <c r="E198" s="19">
        <v>53.1</v>
      </c>
      <c r="H198" s="16"/>
      <c r="I198" s="17"/>
    </row>
    <row r="199" spans="2:9" x14ac:dyDescent="0.35">
      <c r="B199" s="51">
        <v>44865</v>
      </c>
      <c r="C199" s="17" t="s">
        <v>31</v>
      </c>
      <c r="D199" s="12" t="s">
        <v>98</v>
      </c>
      <c r="E199" s="19">
        <v>99.2</v>
      </c>
      <c r="H199" s="16"/>
      <c r="I199" s="17"/>
    </row>
    <row r="200" spans="2:9" x14ac:dyDescent="0.35">
      <c r="B200" s="51">
        <v>44865</v>
      </c>
      <c r="C200" s="17" t="s">
        <v>31</v>
      </c>
      <c r="D200" s="12" t="s">
        <v>150</v>
      </c>
      <c r="E200" s="19">
        <v>11.8</v>
      </c>
      <c r="H200" s="16"/>
      <c r="I200" s="17"/>
    </row>
    <row r="201" spans="2:9" x14ac:dyDescent="0.35">
      <c r="B201" s="51">
        <v>44865</v>
      </c>
      <c r="C201" s="17" t="s">
        <v>31</v>
      </c>
      <c r="D201" s="12" t="s">
        <v>151</v>
      </c>
      <c r="E201" s="19">
        <v>36</v>
      </c>
      <c r="H201" s="16"/>
      <c r="I201" s="17"/>
    </row>
    <row r="202" spans="2:9" x14ac:dyDescent="0.35">
      <c r="B202" s="51">
        <v>44865</v>
      </c>
      <c r="C202" s="17" t="s">
        <v>31</v>
      </c>
      <c r="D202" s="12" t="s">
        <v>89</v>
      </c>
      <c r="E202" s="19">
        <v>10.200000000000001</v>
      </c>
      <c r="H202" s="16"/>
      <c r="I202" s="17"/>
    </row>
    <row r="203" spans="2:9" x14ac:dyDescent="0.35">
      <c r="B203" s="51">
        <v>44865</v>
      </c>
      <c r="C203" s="17" t="s">
        <v>31</v>
      </c>
      <c r="D203" s="12" t="s">
        <v>98</v>
      </c>
      <c r="E203" s="19">
        <v>35.300000000000004</v>
      </c>
      <c r="H203" s="16"/>
      <c r="I203" s="17"/>
    </row>
    <row r="204" spans="2:9" x14ac:dyDescent="0.35">
      <c r="B204" s="51">
        <v>44865</v>
      </c>
      <c r="C204" s="17" t="s">
        <v>31</v>
      </c>
      <c r="D204" s="12" t="s">
        <v>149</v>
      </c>
      <c r="E204" s="19">
        <v>-42.1</v>
      </c>
      <c r="H204" s="16"/>
      <c r="I204" s="17"/>
    </row>
    <row r="205" spans="2:9" x14ac:dyDescent="0.35">
      <c r="B205" s="51">
        <v>44865</v>
      </c>
      <c r="C205" s="17" t="s">
        <v>31</v>
      </c>
      <c r="D205" s="12" t="s">
        <v>52</v>
      </c>
      <c r="E205" s="19">
        <v>26.16</v>
      </c>
      <c r="H205" s="16"/>
    </row>
    <row r="206" spans="2:9" x14ac:dyDescent="0.35">
      <c r="B206" s="51">
        <v>44880</v>
      </c>
      <c r="C206" s="17" t="s">
        <v>31</v>
      </c>
      <c r="D206" s="12" t="s">
        <v>89</v>
      </c>
      <c r="E206" s="19">
        <v>17.7</v>
      </c>
      <c r="H206" s="16"/>
      <c r="I206" s="17"/>
    </row>
    <row r="207" spans="2:9" x14ac:dyDescent="0.35">
      <c r="B207" s="51">
        <v>44880</v>
      </c>
      <c r="C207" s="17" t="s">
        <v>31</v>
      </c>
      <c r="D207" s="12" t="s">
        <v>98</v>
      </c>
      <c r="E207" s="19">
        <v>96.5</v>
      </c>
      <c r="H207" s="16"/>
      <c r="I207" s="17"/>
    </row>
    <row r="208" spans="2:9" ht="29" x14ac:dyDescent="0.35">
      <c r="B208" s="51">
        <v>44888</v>
      </c>
      <c r="C208" s="17" t="s">
        <v>33</v>
      </c>
      <c r="D208" s="1" t="s">
        <v>251</v>
      </c>
      <c r="E208" s="19">
        <v>45.122</v>
      </c>
      <c r="H208" s="16"/>
    </row>
    <row r="209" spans="2:9" x14ac:dyDescent="0.35">
      <c r="B209" s="51">
        <v>44895</v>
      </c>
      <c r="C209" s="17" t="s">
        <v>31</v>
      </c>
      <c r="D209" s="12" t="s">
        <v>98</v>
      </c>
      <c r="E209" s="19">
        <v>42</v>
      </c>
      <c r="H209" s="16"/>
      <c r="I209" s="17"/>
    </row>
    <row r="210" spans="2:9" x14ac:dyDescent="0.35">
      <c r="B210" s="51">
        <v>44895</v>
      </c>
      <c r="C210" s="17" t="s">
        <v>31</v>
      </c>
      <c r="D210" s="12" t="s">
        <v>98</v>
      </c>
      <c r="E210" s="19">
        <v>37.300000000000004</v>
      </c>
      <c r="H210" s="16"/>
      <c r="I210" s="17"/>
    </row>
    <row r="211" spans="2:9" x14ac:dyDescent="0.35">
      <c r="B211" s="51">
        <v>44895</v>
      </c>
      <c r="C211" s="17" t="s">
        <v>31</v>
      </c>
      <c r="D211" s="12" t="s">
        <v>98</v>
      </c>
      <c r="E211" s="19">
        <v>43</v>
      </c>
      <c r="H211" s="16"/>
      <c r="I211" s="17"/>
    </row>
    <row r="212" spans="2:9" x14ac:dyDescent="0.35">
      <c r="B212" s="51">
        <v>44895</v>
      </c>
      <c r="C212" s="17" t="s">
        <v>31</v>
      </c>
      <c r="D212" s="12" t="s">
        <v>98</v>
      </c>
      <c r="E212" s="19">
        <v>43</v>
      </c>
      <c r="H212" s="16"/>
      <c r="I212" s="17"/>
    </row>
    <row r="213" spans="2:9" ht="29" x14ac:dyDescent="0.35">
      <c r="B213" s="51">
        <v>44895</v>
      </c>
      <c r="C213" s="17" t="s">
        <v>31</v>
      </c>
      <c r="D213" s="12" t="s">
        <v>53</v>
      </c>
      <c r="E213" s="19">
        <v>97.2</v>
      </c>
      <c r="H213" s="16"/>
    </row>
    <row r="214" spans="2:9" x14ac:dyDescent="0.35">
      <c r="B214" s="51">
        <v>44910</v>
      </c>
      <c r="C214" s="17" t="s">
        <v>28</v>
      </c>
      <c r="D214" s="12" t="s">
        <v>153</v>
      </c>
      <c r="E214" s="19">
        <v>225.44</v>
      </c>
      <c r="H214" s="16"/>
      <c r="I214" s="17"/>
    </row>
    <row r="215" spans="2:9" x14ac:dyDescent="0.35">
      <c r="B215" s="51">
        <v>44910</v>
      </c>
      <c r="C215" s="17" t="s">
        <v>31</v>
      </c>
      <c r="D215" s="12" t="s">
        <v>98</v>
      </c>
      <c r="E215" s="19">
        <v>96.5</v>
      </c>
      <c r="H215" s="16"/>
      <c r="I215" s="17"/>
    </row>
    <row r="216" spans="2:9" x14ac:dyDescent="0.35">
      <c r="B216" s="51">
        <v>44926</v>
      </c>
      <c r="C216" s="17" t="s">
        <v>31</v>
      </c>
      <c r="D216" s="12" t="s">
        <v>54</v>
      </c>
      <c r="E216" s="19">
        <v>12.84</v>
      </c>
      <c r="H216" s="16"/>
    </row>
    <row r="217" spans="2:9" x14ac:dyDescent="0.35">
      <c r="B217" s="51">
        <v>44985</v>
      </c>
      <c r="C217" s="17" t="s">
        <v>31</v>
      </c>
      <c r="D217" s="12" t="s">
        <v>98</v>
      </c>
      <c r="E217" s="19">
        <v>53.1</v>
      </c>
      <c r="H217" s="16"/>
      <c r="I217" s="17"/>
    </row>
    <row r="218" spans="2:9" x14ac:dyDescent="0.35">
      <c r="B218" s="51">
        <v>44985</v>
      </c>
      <c r="C218" s="17" t="s">
        <v>31</v>
      </c>
      <c r="D218" s="12" t="s">
        <v>55</v>
      </c>
      <c r="E218" s="19">
        <v>23.04</v>
      </c>
      <c r="H218" s="16"/>
    </row>
    <row r="219" spans="2:9" x14ac:dyDescent="0.35">
      <c r="B219" s="51">
        <v>45016</v>
      </c>
      <c r="C219" s="17" t="s">
        <v>31</v>
      </c>
      <c r="D219" s="12" t="s">
        <v>115</v>
      </c>
      <c r="E219" s="19">
        <v>24.900000000000002</v>
      </c>
      <c r="H219" s="16"/>
      <c r="I219" s="17"/>
    </row>
    <row r="220" spans="2:9" x14ac:dyDescent="0.35">
      <c r="B220" s="51">
        <v>45016</v>
      </c>
      <c r="C220" s="17" t="s">
        <v>31</v>
      </c>
      <c r="D220" s="12" t="s">
        <v>98</v>
      </c>
      <c r="E220" s="19">
        <v>49.6</v>
      </c>
      <c r="H220" s="16"/>
      <c r="I220" s="17"/>
    </row>
    <row r="221" spans="2:9" x14ac:dyDescent="0.35">
      <c r="B221" s="51">
        <v>45016</v>
      </c>
      <c r="C221" s="17" t="s">
        <v>31</v>
      </c>
      <c r="D221" s="12" t="s">
        <v>89</v>
      </c>
      <c r="E221" s="19">
        <v>24.5</v>
      </c>
      <c r="H221" s="16"/>
      <c r="I221" s="17"/>
    </row>
    <row r="222" spans="2:9" x14ac:dyDescent="0.35">
      <c r="B222" s="51">
        <v>45016</v>
      </c>
      <c r="C222" s="17" t="s">
        <v>31</v>
      </c>
      <c r="D222" s="12" t="s">
        <v>56</v>
      </c>
      <c r="E222" s="19">
        <v>26.88</v>
      </c>
      <c r="H222" s="16"/>
    </row>
    <row r="223" spans="2:9" x14ac:dyDescent="0.35">
      <c r="B223" s="51">
        <v>45031</v>
      </c>
      <c r="C223" s="17" t="s">
        <v>49</v>
      </c>
      <c r="D223" s="12" t="s">
        <v>154</v>
      </c>
      <c r="E223" s="19">
        <v>154.97999999999999</v>
      </c>
      <c r="H223" s="16"/>
      <c r="I223" s="17"/>
    </row>
    <row r="224" spans="2:9" x14ac:dyDescent="0.35">
      <c r="B224" s="51">
        <v>45046</v>
      </c>
      <c r="C224" s="17" t="s">
        <v>31</v>
      </c>
      <c r="D224" s="12" t="s">
        <v>102</v>
      </c>
      <c r="E224" s="19">
        <v>67.2</v>
      </c>
      <c r="H224" s="16"/>
      <c r="I224" s="17"/>
    </row>
    <row r="225" spans="2:9" x14ac:dyDescent="0.35">
      <c r="B225" s="51">
        <v>45069</v>
      </c>
      <c r="C225" s="17" t="s">
        <v>28</v>
      </c>
      <c r="D225" s="12" t="s">
        <v>34</v>
      </c>
      <c r="E225" s="19">
        <v>14.85</v>
      </c>
      <c r="H225" s="16"/>
    </row>
    <row r="226" spans="2:9" ht="29" x14ac:dyDescent="0.35">
      <c r="B226" s="51">
        <v>45089</v>
      </c>
      <c r="C226" s="17" t="s">
        <v>31</v>
      </c>
      <c r="D226" s="12" t="s">
        <v>35</v>
      </c>
      <c r="E226" s="19">
        <v>11</v>
      </c>
      <c r="H226" s="16"/>
    </row>
    <row r="227" spans="2:9" ht="29" x14ac:dyDescent="0.35">
      <c r="B227" s="51">
        <v>45091</v>
      </c>
      <c r="C227" s="17" t="s">
        <v>28</v>
      </c>
      <c r="D227" s="12" t="s">
        <v>36</v>
      </c>
      <c r="E227" s="19">
        <v>109</v>
      </c>
      <c r="H227" s="16"/>
    </row>
    <row r="228" spans="2:9" ht="29" x14ac:dyDescent="0.35">
      <c r="B228" s="51">
        <v>45092</v>
      </c>
      <c r="C228" s="17" t="s">
        <v>31</v>
      </c>
      <c r="D228" s="12" t="s">
        <v>37</v>
      </c>
      <c r="E228" s="19">
        <v>10</v>
      </c>
      <c r="H228" s="16"/>
    </row>
    <row r="229" spans="2:9" x14ac:dyDescent="0.35">
      <c r="B229" s="51">
        <v>45092</v>
      </c>
      <c r="C229" s="17" t="s">
        <v>31</v>
      </c>
      <c r="D229" s="12" t="s">
        <v>98</v>
      </c>
      <c r="E229" s="19">
        <v>105</v>
      </c>
      <c r="H229" s="16"/>
      <c r="I229" s="17"/>
    </row>
    <row r="230" spans="2:9" x14ac:dyDescent="0.35">
      <c r="B230" s="51">
        <v>45092</v>
      </c>
      <c r="C230" s="17" t="s">
        <v>31</v>
      </c>
      <c r="D230" s="12" t="s">
        <v>99</v>
      </c>
      <c r="E230" s="19">
        <v>16.2</v>
      </c>
      <c r="H230" s="16"/>
      <c r="I230" s="17"/>
    </row>
    <row r="231" spans="2:9" x14ac:dyDescent="0.35">
      <c r="B231" s="51">
        <v>45092</v>
      </c>
      <c r="C231" s="17" t="s">
        <v>31</v>
      </c>
      <c r="D231" s="12" t="s">
        <v>152</v>
      </c>
      <c r="E231" s="19">
        <v>127.7</v>
      </c>
      <c r="H231" s="16"/>
      <c r="I231" s="17"/>
    </row>
    <row r="232" spans="2:9" x14ac:dyDescent="0.35">
      <c r="B232" s="51">
        <v>45092</v>
      </c>
      <c r="C232" s="17" t="s">
        <v>31</v>
      </c>
      <c r="D232" s="12" t="s">
        <v>89</v>
      </c>
      <c r="E232" s="19">
        <v>102.3</v>
      </c>
      <c r="H232" s="16"/>
      <c r="I232" s="17"/>
    </row>
    <row r="233" spans="2:9" ht="29" x14ac:dyDescent="0.35">
      <c r="B233" s="51">
        <v>45096</v>
      </c>
      <c r="C233" s="17" t="s">
        <v>31</v>
      </c>
      <c r="D233" s="12" t="s">
        <v>38</v>
      </c>
      <c r="E233" s="19">
        <v>12</v>
      </c>
      <c r="H233" s="16"/>
    </row>
    <row r="234" spans="2:9" ht="29" x14ac:dyDescent="0.35">
      <c r="B234" s="51">
        <v>45098</v>
      </c>
      <c r="C234" s="17" t="s">
        <v>31</v>
      </c>
      <c r="D234" s="12" t="s">
        <v>39</v>
      </c>
      <c r="E234" s="19">
        <v>12</v>
      </c>
      <c r="H234" s="16"/>
    </row>
    <row r="235" spans="2:9" ht="29" x14ac:dyDescent="0.35">
      <c r="B235" s="51">
        <v>45103</v>
      </c>
      <c r="C235" s="17" t="s">
        <v>31</v>
      </c>
      <c r="D235" s="12" t="s">
        <v>40</v>
      </c>
      <c r="E235" s="19">
        <v>21.8</v>
      </c>
      <c r="H235" s="16"/>
    </row>
    <row r="236" spans="2:9" x14ac:dyDescent="0.35">
      <c r="B236" s="51">
        <v>45107</v>
      </c>
      <c r="C236" s="17" t="s">
        <v>31</v>
      </c>
      <c r="D236" s="12" t="s">
        <v>102</v>
      </c>
      <c r="E236" s="19">
        <v>109.5</v>
      </c>
      <c r="H236" s="16"/>
      <c r="I236" s="17"/>
    </row>
    <row r="237" spans="2:9" x14ac:dyDescent="0.35">
      <c r="B237" s="51">
        <v>45107</v>
      </c>
      <c r="C237" s="17" t="s">
        <v>31</v>
      </c>
      <c r="D237" s="12" t="s">
        <v>102</v>
      </c>
      <c r="E237" s="19">
        <v>109.5</v>
      </c>
      <c r="H237" s="16"/>
      <c r="I237" s="17"/>
    </row>
    <row r="238" spans="2:9" x14ac:dyDescent="0.35">
      <c r="B238" s="51">
        <v>45107</v>
      </c>
      <c r="C238" s="17" t="s">
        <v>31</v>
      </c>
      <c r="D238" s="12" t="s">
        <v>102</v>
      </c>
      <c r="E238" s="19">
        <v>109.5</v>
      </c>
      <c r="H238" s="16"/>
      <c r="I238" s="17"/>
    </row>
    <row r="239" spans="2:9" x14ac:dyDescent="0.35">
      <c r="B239" s="51">
        <v>45107</v>
      </c>
      <c r="C239" s="17" t="s">
        <v>31</v>
      </c>
      <c r="D239" s="12" t="s">
        <v>57</v>
      </c>
      <c r="E239" s="19">
        <v>14.700000000000001</v>
      </c>
      <c r="H239" s="16"/>
    </row>
    <row r="240" spans="2:9" x14ac:dyDescent="0.35">
      <c r="B240" s="51">
        <v>45122</v>
      </c>
      <c r="C240" s="17" t="s">
        <v>31</v>
      </c>
      <c r="D240" s="12" t="s">
        <v>102</v>
      </c>
      <c r="E240" s="19">
        <v>109.5</v>
      </c>
      <c r="H240" s="16"/>
      <c r="I240" s="17"/>
    </row>
    <row r="241" spans="2:9" x14ac:dyDescent="0.35">
      <c r="B241" s="51">
        <v>45122</v>
      </c>
      <c r="C241" s="17" t="s">
        <v>49</v>
      </c>
      <c r="D241" s="12" t="s">
        <v>155</v>
      </c>
      <c r="E241" s="19">
        <v>60</v>
      </c>
      <c r="H241" s="16"/>
      <c r="I241" s="17"/>
    </row>
    <row r="242" spans="2:9" x14ac:dyDescent="0.35">
      <c r="B242" s="51">
        <v>45122</v>
      </c>
      <c r="C242" s="17" t="s">
        <v>31</v>
      </c>
      <c r="D242" s="12" t="s">
        <v>102</v>
      </c>
      <c r="E242" s="19">
        <v>109.5</v>
      </c>
      <c r="H242" s="16"/>
      <c r="I242" s="17"/>
    </row>
    <row r="243" spans="2:9" x14ac:dyDescent="0.35">
      <c r="B243" s="51">
        <v>45138</v>
      </c>
      <c r="C243" s="17" t="s">
        <v>28</v>
      </c>
      <c r="D243" s="12" t="s">
        <v>156</v>
      </c>
      <c r="E243" s="19">
        <v>194.2</v>
      </c>
      <c r="H243" s="16"/>
      <c r="I243" s="17"/>
    </row>
    <row r="244" spans="2:9" x14ac:dyDescent="0.35">
      <c r="B244" s="48"/>
      <c r="C244" s="7"/>
      <c r="D244" s="8"/>
      <c r="E244" s="59">
        <f>SUM(E191:E243)</f>
        <v>3007.6119999999996</v>
      </c>
      <c r="F244" s="31"/>
    </row>
    <row r="245" spans="2:9" ht="4.9000000000000004" customHeight="1" x14ac:dyDescent="0.35">
      <c r="C245" s="6"/>
    </row>
    <row r="246" spans="2:9" x14ac:dyDescent="0.35">
      <c r="B246" s="64" t="s">
        <v>4</v>
      </c>
      <c r="C246" s="64"/>
      <c r="D246" s="64"/>
      <c r="E246" s="64"/>
      <c r="F246" s="30"/>
    </row>
    <row r="247" spans="2:9" ht="4.9000000000000004" customHeight="1" x14ac:dyDescent="0.35">
      <c r="C247" s="6"/>
    </row>
    <row r="248" spans="2:9" ht="43.5" x14ac:dyDescent="0.35">
      <c r="B248" s="48" t="s">
        <v>244</v>
      </c>
      <c r="C248" s="7" t="s">
        <v>6</v>
      </c>
      <c r="D248" s="8" t="s">
        <v>1</v>
      </c>
      <c r="E248" s="56" t="s">
        <v>2</v>
      </c>
      <c r="F248" s="31" t="s">
        <v>7</v>
      </c>
    </row>
    <row r="249" spans="2:9" x14ac:dyDescent="0.35">
      <c r="B249" s="52">
        <v>44945</v>
      </c>
      <c r="C249" s="22" t="s">
        <v>33</v>
      </c>
      <c r="D249" s="22" t="s">
        <v>143</v>
      </c>
      <c r="E249" s="62">
        <v>81.11</v>
      </c>
      <c r="F249" s="15"/>
      <c r="H249" s="20"/>
    </row>
    <row r="250" spans="2:9" x14ac:dyDescent="0.35">
      <c r="B250" s="52">
        <v>44945</v>
      </c>
      <c r="C250" s="22" t="s">
        <v>31</v>
      </c>
      <c r="D250" s="22" t="s">
        <v>144</v>
      </c>
      <c r="E250" s="62">
        <v>20</v>
      </c>
      <c r="F250" s="15"/>
      <c r="H250" s="20"/>
    </row>
    <row r="251" spans="2:9" x14ac:dyDescent="0.35">
      <c r="B251" s="52">
        <v>44963</v>
      </c>
      <c r="C251" s="22" t="s">
        <v>29</v>
      </c>
      <c r="D251" s="22" t="s">
        <v>71</v>
      </c>
      <c r="E251" s="62">
        <v>120</v>
      </c>
      <c r="F251" s="15"/>
      <c r="H251" s="20"/>
    </row>
    <row r="252" spans="2:9" x14ac:dyDescent="0.35">
      <c r="B252" s="52">
        <v>45138</v>
      </c>
      <c r="C252" s="22" t="s">
        <v>60</v>
      </c>
      <c r="D252" s="22" t="s">
        <v>145</v>
      </c>
      <c r="E252" s="62">
        <v>264</v>
      </c>
      <c r="F252" s="15"/>
      <c r="H252" s="20"/>
    </row>
    <row r="253" spans="2:9" x14ac:dyDescent="0.35">
      <c r="B253" s="52">
        <v>45138</v>
      </c>
      <c r="C253" s="22" t="s">
        <v>60</v>
      </c>
      <c r="D253" s="22" t="s">
        <v>146</v>
      </c>
      <c r="E253" s="62">
        <v>312</v>
      </c>
      <c r="F253" s="15"/>
      <c r="H253" s="20"/>
    </row>
    <row r="254" spans="2:9" x14ac:dyDescent="0.35">
      <c r="B254" s="48"/>
      <c r="C254" s="7"/>
      <c r="D254" s="8"/>
      <c r="E254" s="56">
        <f>SUM(E249:E253)</f>
        <v>797.11</v>
      </c>
      <c r="F254" s="31"/>
    </row>
    <row r="255" spans="2:9" s="12" customFormat="1" x14ac:dyDescent="0.35">
      <c r="B255" s="50"/>
      <c r="C255" s="13"/>
      <c r="D255" s="14"/>
      <c r="E255" s="58"/>
      <c r="F255" s="32"/>
      <c r="G255" s="18"/>
      <c r="H255" s="15"/>
    </row>
    <row r="256" spans="2:9" ht="10.15" customHeight="1" x14ac:dyDescent="0.35">
      <c r="C256" s="6"/>
    </row>
    <row r="257" spans="2:8" x14ac:dyDescent="0.35">
      <c r="B257" s="63" t="s">
        <v>12</v>
      </c>
      <c r="C257" s="63"/>
      <c r="D257" s="63"/>
      <c r="E257" s="63"/>
      <c r="F257" s="27"/>
    </row>
    <row r="258" spans="2:8" ht="4.9000000000000004" customHeight="1" x14ac:dyDescent="0.35">
      <c r="C258" s="6"/>
    </row>
    <row r="259" spans="2:8" x14ac:dyDescent="0.35">
      <c r="B259" s="64" t="s">
        <v>3</v>
      </c>
      <c r="C259" s="64"/>
      <c r="D259" s="64"/>
      <c r="E259" s="64"/>
      <c r="F259" s="30"/>
    </row>
    <row r="260" spans="2:8" ht="4.9000000000000004" customHeight="1" x14ac:dyDescent="0.35">
      <c r="C260" s="6"/>
    </row>
    <row r="261" spans="2:8" ht="43.5" x14ac:dyDescent="0.35">
      <c r="B261" s="48" t="s">
        <v>244</v>
      </c>
      <c r="C261" s="7" t="s">
        <v>5</v>
      </c>
      <c r="D261" s="8" t="s">
        <v>1</v>
      </c>
      <c r="E261" s="56" t="s">
        <v>2</v>
      </c>
      <c r="F261" s="31" t="s">
        <v>7</v>
      </c>
    </row>
    <row r="262" spans="2:8" x14ac:dyDescent="0.35">
      <c r="B262" s="51">
        <v>44788</v>
      </c>
      <c r="C262" s="17" t="s">
        <v>32</v>
      </c>
      <c r="D262" s="6" t="s">
        <v>134</v>
      </c>
      <c r="E262" s="19">
        <v>119.17</v>
      </c>
      <c r="H262" s="23"/>
    </row>
    <row r="263" spans="2:8" x14ac:dyDescent="0.35">
      <c r="B263" s="51">
        <v>44788</v>
      </c>
      <c r="C263" s="17" t="s">
        <v>49</v>
      </c>
      <c r="D263" s="6" t="s">
        <v>135</v>
      </c>
      <c r="E263" s="19">
        <v>68.789999999999992</v>
      </c>
      <c r="H263" s="23"/>
    </row>
    <row r="264" spans="2:8" x14ac:dyDescent="0.35">
      <c r="B264" s="51">
        <v>44804</v>
      </c>
      <c r="C264" s="17" t="s">
        <v>49</v>
      </c>
      <c r="D264" s="6" t="s">
        <v>135</v>
      </c>
      <c r="E264" s="19">
        <v>28</v>
      </c>
      <c r="H264" s="23"/>
    </row>
    <row r="265" spans="2:8" x14ac:dyDescent="0.35">
      <c r="B265" s="51">
        <v>44811</v>
      </c>
      <c r="C265" s="17" t="s">
        <v>30</v>
      </c>
      <c r="D265" s="6" t="s">
        <v>124</v>
      </c>
      <c r="E265" s="19">
        <v>56.01</v>
      </c>
      <c r="H265" s="23"/>
    </row>
    <row r="266" spans="2:8" x14ac:dyDescent="0.35">
      <c r="B266" s="51">
        <v>44812</v>
      </c>
      <c r="C266" s="17" t="s">
        <v>27</v>
      </c>
      <c r="D266" s="6" t="s">
        <v>125</v>
      </c>
      <c r="E266" s="19">
        <v>270.27</v>
      </c>
      <c r="H266" s="23"/>
    </row>
    <row r="267" spans="2:8" x14ac:dyDescent="0.35">
      <c r="B267" s="51">
        <v>44813</v>
      </c>
      <c r="C267" s="17" t="s">
        <v>30</v>
      </c>
      <c r="D267" s="6" t="s">
        <v>126</v>
      </c>
      <c r="E267" s="19">
        <v>19.13</v>
      </c>
      <c r="H267" s="23"/>
    </row>
    <row r="268" spans="2:8" ht="29" x14ac:dyDescent="0.35">
      <c r="B268" s="51">
        <v>44814</v>
      </c>
      <c r="C268" s="17" t="s">
        <v>31</v>
      </c>
      <c r="D268" s="6" t="s">
        <v>127</v>
      </c>
      <c r="E268" s="19">
        <v>112</v>
      </c>
      <c r="H268" s="23"/>
    </row>
    <row r="269" spans="2:8" x14ac:dyDescent="0.35">
      <c r="B269" s="51">
        <v>44814</v>
      </c>
      <c r="C269" s="17" t="s">
        <v>30</v>
      </c>
      <c r="D269" s="6" t="s">
        <v>128</v>
      </c>
      <c r="E269" s="19">
        <v>61.14</v>
      </c>
      <c r="H269" s="23"/>
    </row>
    <row r="270" spans="2:8" x14ac:dyDescent="0.35">
      <c r="B270" s="51">
        <v>44815</v>
      </c>
      <c r="C270" s="17" t="s">
        <v>28</v>
      </c>
      <c r="D270" s="6" t="s">
        <v>148</v>
      </c>
      <c r="E270" s="19">
        <v>120</v>
      </c>
      <c r="H270" s="23"/>
    </row>
    <row r="271" spans="2:8" x14ac:dyDescent="0.35">
      <c r="B271" s="51">
        <v>44819</v>
      </c>
      <c r="C271" s="17" t="s">
        <v>31</v>
      </c>
      <c r="D271" s="6" t="s">
        <v>136</v>
      </c>
      <c r="E271" s="19">
        <v>103.2</v>
      </c>
      <c r="H271" s="23"/>
    </row>
    <row r="272" spans="2:8" x14ac:dyDescent="0.35">
      <c r="B272" s="51">
        <v>44819</v>
      </c>
      <c r="C272" s="17" t="s">
        <v>31</v>
      </c>
      <c r="D272" s="6" t="s">
        <v>98</v>
      </c>
      <c r="E272" s="19">
        <v>32</v>
      </c>
      <c r="H272" s="23"/>
    </row>
    <row r="273" spans="2:8" x14ac:dyDescent="0.35">
      <c r="B273" s="51">
        <v>44834</v>
      </c>
      <c r="C273" s="17" t="s">
        <v>32</v>
      </c>
      <c r="D273" s="6" t="s">
        <v>137</v>
      </c>
      <c r="E273" s="19">
        <v>3422.16</v>
      </c>
      <c r="H273" s="23"/>
    </row>
    <row r="274" spans="2:8" x14ac:dyDescent="0.35">
      <c r="B274" s="51">
        <v>44845</v>
      </c>
      <c r="C274" s="17" t="s">
        <v>25</v>
      </c>
      <c r="D274" s="6" t="s">
        <v>129</v>
      </c>
      <c r="E274" s="19">
        <v>35.869999999999997</v>
      </c>
      <c r="H274" s="23"/>
    </row>
    <row r="275" spans="2:8" x14ac:dyDescent="0.35">
      <c r="B275" s="51">
        <v>44845</v>
      </c>
      <c r="C275" s="17" t="s">
        <v>31</v>
      </c>
      <c r="D275" s="6" t="s">
        <v>147</v>
      </c>
      <c r="E275" s="19">
        <v>35.29</v>
      </c>
      <c r="H275" s="23"/>
    </row>
    <row r="276" spans="2:8" x14ac:dyDescent="0.35">
      <c r="B276" s="51">
        <v>44865</v>
      </c>
      <c r="C276" s="17" t="s">
        <v>27</v>
      </c>
      <c r="D276" s="6" t="s">
        <v>138</v>
      </c>
      <c r="E276" s="19">
        <v>248.52</v>
      </c>
      <c r="H276" s="23"/>
    </row>
    <row r="277" spans="2:8" x14ac:dyDescent="0.35">
      <c r="B277" s="51">
        <v>44880</v>
      </c>
      <c r="C277" s="17" t="s">
        <v>31</v>
      </c>
      <c r="D277" s="6" t="s">
        <v>89</v>
      </c>
      <c r="E277" s="19">
        <v>40</v>
      </c>
      <c r="H277" s="23"/>
    </row>
    <row r="278" spans="2:8" x14ac:dyDescent="0.35">
      <c r="B278" s="51">
        <v>44985</v>
      </c>
      <c r="C278" s="17" t="s">
        <v>32</v>
      </c>
      <c r="D278" s="6" t="s">
        <v>137</v>
      </c>
      <c r="E278" s="19">
        <v>3534.01</v>
      </c>
      <c r="H278" s="23"/>
    </row>
    <row r="279" spans="2:8" x14ac:dyDescent="0.35">
      <c r="B279" s="51">
        <v>44985</v>
      </c>
      <c r="C279" s="17" t="s">
        <v>27</v>
      </c>
      <c r="D279" s="6" t="s">
        <v>138</v>
      </c>
      <c r="E279" s="19">
        <v>265.2</v>
      </c>
      <c r="H279" s="23"/>
    </row>
    <row r="280" spans="2:8" x14ac:dyDescent="0.35">
      <c r="B280" s="51">
        <v>45000</v>
      </c>
      <c r="C280" s="17" t="s">
        <v>28</v>
      </c>
      <c r="D280" s="6" t="s">
        <v>139</v>
      </c>
      <c r="E280" s="19">
        <v>153.30000000000001</v>
      </c>
      <c r="H280" s="23"/>
    </row>
    <row r="281" spans="2:8" x14ac:dyDescent="0.35">
      <c r="B281" s="51">
        <v>45000</v>
      </c>
      <c r="C281" s="17" t="s">
        <v>28</v>
      </c>
      <c r="D281" s="6" t="s">
        <v>140</v>
      </c>
      <c r="E281" s="19">
        <v>13</v>
      </c>
      <c r="H281" s="23"/>
    </row>
    <row r="282" spans="2:8" x14ac:dyDescent="0.35">
      <c r="B282" s="51">
        <v>45005</v>
      </c>
      <c r="C282" s="17" t="s">
        <v>27</v>
      </c>
      <c r="D282" s="6" t="s">
        <v>130</v>
      </c>
      <c r="E282" s="19">
        <v>11.33</v>
      </c>
      <c r="H282" s="23"/>
    </row>
    <row r="283" spans="2:8" x14ac:dyDescent="0.35">
      <c r="B283" s="51">
        <v>45007</v>
      </c>
      <c r="C283" s="17" t="s">
        <v>27</v>
      </c>
      <c r="D283" s="6" t="s">
        <v>130</v>
      </c>
      <c r="E283" s="19">
        <v>16.52</v>
      </c>
      <c r="H283" s="23"/>
    </row>
    <row r="284" spans="2:8" x14ac:dyDescent="0.35">
      <c r="B284" s="51">
        <v>45008</v>
      </c>
      <c r="C284" s="17" t="s">
        <v>41</v>
      </c>
      <c r="D284" s="6" t="s">
        <v>131</v>
      </c>
      <c r="E284" s="19">
        <v>9.23</v>
      </c>
      <c r="H284" s="23"/>
    </row>
    <row r="285" spans="2:8" x14ac:dyDescent="0.35">
      <c r="B285" s="51">
        <v>45009</v>
      </c>
      <c r="C285" s="17" t="s">
        <v>31</v>
      </c>
      <c r="D285" s="6" t="s">
        <v>132</v>
      </c>
      <c r="E285" s="19">
        <v>104.4</v>
      </c>
      <c r="H285" s="23"/>
    </row>
    <row r="286" spans="2:8" x14ac:dyDescent="0.35">
      <c r="B286" s="51">
        <v>45016</v>
      </c>
      <c r="C286" s="17" t="s">
        <v>27</v>
      </c>
      <c r="D286" s="12" t="s">
        <v>141</v>
      </c>
      <c r="E286" s="19">
        <v>60.089999999999996</v>
      </c>
      <c r="H286" s="23"/>
    </row>
    <row r="287" spans="2:8" x14ac:dyDescent="0.35">
      <c r="B287" s="51">
        <v>45031</v>
      </c>
      <c r="C287" s="17" t="s">
        <v>28</v>
      </c>
      <c r="D287" s="12" t="s">
        <v>142</v>
      </c>
      <c r="E287" s="19">
        <v>76.2</v>
      </c>
      <c r="H287" s="23"/>
    </row>
    <row r="288" spans="2:8" x14ac:dyDescent="0.35">
      <c r="B288" s="51">
        <v>45058</v>
      </c>
      <c r="C288" s="17" t="s">
        <v>31</v>
      </c>
      <c r="D288" s="6" t="s">
        <v>133</v>
      </c>
      <c r="E288" s="19">
        <v>46.800000000000004</v>
      </c>
      <c r="H288" s="23"/>
    </row>
    <row r="289" spans="2:8" x14ac:dyDescent="0.35">
      <c r="B289" s="51">
        <v>45107</v>
      </c>
      <c r="C289" s="17" t="s">
        <v>31</v>
      </c>
      <c r="D289" s="12" t="s">
        <v>98</v>
      </c>
      <c r="E289" s="19">
        <v>45</v>
      </c>
      <c r="H289" s="23"/>
    </row>
    <row r="290" spans="2:8" x14ac:dyDescent="0.35">
      <c r="B290" s="48"/>
      <c r="C290" s="7"/>
      <c r="D290" s="8"/>
      <c r="E290" s="56">
        <f>SUM(E262:E289)</f>
        <v>9106.630000000001</v>
      </c>
      <c r="F290" s="31"/>
    </row>
    <row r="291" spans="2:8" ht="4.9000000000000004" customHeight="1" x14ac:dyDescent="0.35">
      <c r="C291" s="6"/>
    </row>
    <row r="292" spans="2:8" x14ac:dyDescent="0.35">
      <c r="B292" s="64" t="s">
        <v>4</v>
      </c>
      <c r="C292" s="64"/>
      <c r="D292" s="64"/>
      <c r="E292" s="64"/>
      <c r="F292" s="30"/>
    </row>
    <row r="293" spans="2:8" ht="4.9000000000000004" customHeight="1" x14ac:dyDescent="0.35">
      <c r="C293" s="6"/>
    </row>
    <row r="294" spans="2:8" ht="43.5" x14ac:dyDescent="0.35">
      <c r="B294" s="48" t="s">
        <v>244</v>
      </c>
      <c r="C294" s="7" t="s">
        <v>6</v>
      </c>
      <c r="D294" s="8" t="s">
        <v>1</v>
      </c>
      <c r="E294" s="56" t="s">
        <v>2</v>
      </c>
      <c r="F294" s="31" t="s">
        <v>7</v>
      </c>
    </row>
    <row r="295" spans="2:8" x14ac:dyDescent="0.35">
      <c r="B295" s="52">
        <v>44945</v>
      </c>
      <c r="C295" s="11" t="s">
        <v>29</v>
      </c>
      <c r="D295" s="12" t="s">
        <v>119</v>
      </c>
      <c r="E295" s="60">
        <v>391.24</v>
      </c>
      <c r="F295" s="2"/>
      <c r="G295" s="36"/>
      <c r="H295" s="20"/>
    </row>
    <row r="296" spans="2:8" x14ac:dyDescent="0.35">
      <c r="B296" s="52">
        <v>44972</v>
      </c>
      <c r="C296" s="11" t="s">
        <v>32</v>
      </c>
      <c r="D296" s="12" t="s">
        <v>120</v>
      </c>
      <c r="E296" s="60">
        <v>17.440000000000001</v>
      </c>
      <c r="F296" s="2"/>
      <c r="G296" s="36"/>
      <c r="H296" s="20"/>
    </row>
    <row r="297" spans="2:8" x14ac:dyDescent="0.35">
      <c r="B297" s="52">
        <v>44981</v>
      </c>
      <c r="C297" s="11" t="s">
        <v>31</v>
      </c>
      <c r="D297" s="12" t="s">
        <v>121</v>
      </c>
      <c r="E297" s="60">
        <v>135</v>
      </c>
      <c r="F297" s="2"/>
      <c r="G297" s="36"/>
      <c r="H297" s="20"/>
    </row>
    <row r="298" spans="2:8" ht="29" x14ac:dyDescent="0.35">
      <c r="B298" s="52">
        <v>44981</v>
      </c>
      <c r="C298" s="11" t="s">
        <v>30</v>
      </c>
      <c r="D298" s="12" t="s">
        <v>252</v>
      </c>
      <c r="E298" s="60">
        <v>269.87</v>
      </c>
      <c r="F298" s="2"/>
      <c r="G298" s="36"/>
      <c r="H298" s="20"/>
    </row>
    <row r="299" spans="2:8" x14ac:dyDescent="0.35">
      <c r="B299" s="52">
        <v>45041</v>
      </c>
      <c r="C299" s="11" t="s">
        <v>60</v>
      </c>
      <c r="D299" s="12" t="s">
        <v>122</v>
      </c>
      <c r="E299" s="60">
        <v>321.10000000000002</v>
      </c>
      <c r="F299" s="2"/>
      <c r="G299" s="36"/>
      <c r="H299" s="20"/>
    </row>
    <row r="300" spans="2:8" x14ac:dyDescent="0.35">
      <c r="B300" s="52">
        <v>45112</v>
      </c>
      <c r="C300" s="11" t="s">
        <v>32</v>
      </c>
      <c r="D300" s="12" t="s">
        <v>70</v>
      </c>
      <c r="E300" s="60">
        <v>681.52</v>
      </c>
      <c r="F300" s="2"/>
      <c r="G300" s="36"/>
      <c r="H300" s="20"/>
    </row>
    <row r="301" spans="2:8" x14ac:dyDescent="0.35">
      <c r="B301" s="52">
        <v>45112</v>
      </c>
      <c r="C301" s="11" t="s">
        <v>32</v>
      </c>
      <c r="D301" s="12" t="s">
        <v>123</v>
      </c>
      <c r="E301" s="60">
        <v>84.5</v>
      </c>
      <c r="F301" s="2"/>
      <c r="G301" s="36"/>
      <c r="H301" s="20"/>
    </row>
    <row r="302" spans="2:8" x14ac:dyDescent="0.35">
      <c r="B302" s="48"/>
      <c r="C302" s="7"/>
      <c r="D302" s="8"/>
      <c r="E302" s="56">
        <f>SUM(E295:E301)</f>
        <v>1900.67</v>
      </c>
      <c r="F302" s="31"/>
    </row>
    <row r="303" spans="2:8" s="12" customFormat="1" x14ac:dyDescent="0.35">
      <c r="B303" s="50"/>
      <c r="C303" s="13"/>
      <c r="D303" s="14"/>
      <c r="E303" s="58"/>
      <c r="F303" s="32"/>
      <c r="G303" s="18"/>
      <c r="H303" s="15"/>
    </row>
    <row r="304" spans="2:8" ht="10.15" customHeight="1" x14ac:dyDescent="0.35">
      <c r="C304" s="6"/>
    </row>
    <row r="305" spans="2:8" x14ac:dyDescent="0.35">
      <c r="B305" s="63" t="s">
        <v>13</v>
      </c>
      <c r="C305" s="63"/>
      <c r="D305" s="63"/>
      <c r="E305" s="63"/>
      <c r="F305" s="30"/>
    </row>
    <row r="306" spans="2:8" ht="4.9000000000000004" customHeight="1" x14ac:dyDescent="0.35">
      <c r="C306" s="6"/>
    </row>
    <row r="307" spans="2:8" x14ac:dyDescent="0.35">
      <c r="B307" s="64" t="s">
        <v>3</v>
      </c>
      <c r="C307" s="64"/>
      <c r="D307" s="64"/>
      <c r="E307" s="64"/>
      <c r="F307" s="30"/>
    </row>
    <row r="308" spans="2:8" ht="4.9000000000000004" customHeight="1" x14ac:dyDescent="0.35">
      <c r="C308" s="6"/>
    </row>
    <row r="309" spans="2:8" ht="43.5" x14ac:dyDescent="0.35">
      <c r="B309" s="48" t="s">
        <v>244</v>
      </c>
      <c r="C309" s="7" t="s">
        <v>5</v>
      </c>
      <c r="D309" s="8" t="s">
        <v>1</v>
      </c>
      <c r="E309" s="56" t="s">
        <v>2</v>
      </c>
      <c r="F309" s="31" t="s">
        <v>7</v>
      </c>
    </row>
    <row r="310" spans="2:8" x14ac:dyDescent="0.35">
      <c r="C310" s="11" t="s">
        <v>59</v>
      </c>
      <c r="D310" s="12"/>
      <c r="F310" s="33"/>
      <c r="G310" s="37"/>
      <c r="H310" s="16"/>
    </row>
    <row r="311" spans="2:8" x14ac:dyDescent="0.35">
      <c r="B311" s="48"/>
      <c r="C311" s="7"/>
      <c r="D311" s="8"/>
      <c r="E311" s="56">
        <f>SUM(E310:E310)</f>
        <v>0</v>
      </c>
      <c r="F311" s="31"/>
    </row>
    <row r="312" spans="2:8" ht="4.9000000000000004" customHeight="1" x14ac:dyDescent="0.35">
      <c r="C312" s="6"/>
    </row>
    <row r="313" spans="2:8" x14ac:dyDescent="0.35">
      <c r="B313" s="64" t="s">
        <v>4</v>
      </c>
      <c r="C313" s="64"/>
      <c r="D313" s="64"/>
      <c r="E313" s="64"/>
      <c r="F313" s="30"/>
    </row>
    <row r="314" spans="2:8" ht="4.9000000000000004" customHeight="1" x14ac:dyDescent="0.35">
      <c r="C314" s="6"/>
    </row>
    <row r="315" spans="2:8" ht="43.5" x14ac:dyDescent="0.35">
      <c r="B315" s="48" t="s">
        <v>244</v>
      </c>
      <c r="C315" s="7" t="s">
        <v>6</v>
      </c>
      <c r="D315" s="8" t="s">
        <v>1</v>
      </c>
      <c r="E315" s="56" t="s">
        <v>2</v>
      </c>
      <c r="F315" s="31" t="s">
        <v>7</v>
      </c>
    </row>
    <row r="316" spans="2:8" ht="29" x14ac:dyDescent="0.35">
      <c r="B316" s="52"/>
      <c r="C316" s="11" t="s">
        <v>9</v>
      </c>
      <c r="D316" s="12"/>
      <c r="E316" s="60"/>
      <c r="F316" s="2"/>
      <c r="G316" s="36"/>
    </row>
    <row r="317" spans="2:8" x14ac:dyDescent="0.35">
      <c r="B317" s="48"/>
      <c r="C317" s="7"/>
      <c r="D317" s="8"/>
      <c r="E317" s="56">
        <f>SUM(E316:E316)</f>
        <v>0</v>
      </c>
      <c r="F317" s="31"/>
    </row>
    <row r="318" spans="2:8" s="12" customFormat="1" x14ac:dyDescent="0.35">
      <c r="B318" s="50"/>
      <c r="C318" s="13"/>
      <c r="D318" s="14"/>
      <c r="E318" s="58"/>
      <c r="F318" s="32"/>
      <c r="G318" s="18"/>
      <c r="H318" s="15"/>
    </row>
    <row r="319" spans="2:8" ht="10.15" customHeight="1" x14ac:dyDescent="0.35">
      <c r="C319" s="6"/>
    </row>
    <row r="320" spans="2:8" x14ac:dyDescent="0.35">
      <c r="B320" s="63" t="s">
        <v>8</v>
      </c>
      <c r="C320" s="63"/>
      <c r="D320" s="63"/>
      <c r="E320" s="63"/>
      <c r="F320" s="27"/>
    </row>
    <row r="321" spans="2:8" ht="4.9000000000000004" customHeight="1" x14ac:dyDescent="0.35">
      <c r="C321" s="6"/>
    </row>
    <row r="322" spans="2:8" x14ac:dyDescent="0.35">
      <c r="B322" s="64" t="s">
        <v>3</v>
      </c>
      <c r="C322" s="64"/>
      <c r="D322" s="64"/>
      <c r="E322" s="64"/>
      <c r="F322" s="30"/>
    </row>
    <row r="323" spans="2:8" ht="4.9000000000000004" customHeight="1" x14ac:dyDescent="0.35">
      <c r="C323" s="6"/>
    </row>
    <row r="324" spans="2:8" ht="43.5" x14ac:dyDescent="0.35">
      <c r="B324" s="48" t="s">
        <v>244</v>
      </c>
      <c r="C324" s="7" t="s">
        <v>5</v>
      </c>
      <c r="D324" s="8" t="s">
        <v>1</v>
      </c>
      <c r="E324" s="56" t="s">
        <v>2</v>
      </c>
      <c r="F324" s="31" t="s">
        <v>7</v>
      </c>
    </row>
    <row r="325" spans="2:8" s="12" customFormat="1" x14ac:dyDescent="0.35">
      <c r="B325" s="51">
        <v>44819</v>
      </c>
      <c r="C325" s="17" t="s">
        <v>31</v>
      </c>
      <c r="D325" s="6" t="s">
        <v>96</v>
      </c>
      <c r="E325" s="19">
        <v>61.45</v>
      </c>
      <c r="F325" s="34"/>
      <c r="G325" s="37"/>
      <c r="H325" s="23"/>
    </row>
    <row r="326" spans="2:8" s="12" customFormat="1" x14ac:dyDescent="0.35">
      <c r="B326" s="51">
        <v>44849</v>
      </c>
      <c r="C326" s="17" t="s">
        <v>31</v>
      </c>
      <c r="D326" s="6" t="s">
        <v>115</v>
      </c>
      <c r="E326" s="19">
        <v>104.5</v>
      </c>
      <c r="F326" s="34"/>
      <c r="G326" s="37"/>
      <c r="H326" s="23"/>
    </row>
    <row r="327" spans="2:8" s="12" customFormat="1" x14ac:dyDescent="0.35">
      <c r="B327" s="51">
        <v>44849</v>
      </c>
      <c r="C327" s="17" t="s">
        <v>31</v>
      </c>
      <c r="D327" s="6" t="s">
        <v>98</v>
      </c>
      <c r="E327" s="19">
        <v>98.5</v>
      </c>
      <c r="F327" s="34"/>
      <c r="G327" s="37"/>
      <c r="H327" s="23"/>
    </row>
    <row r="328" spans="2:8" s="12" customFormat="1" x14ac:dyDescent="0.35">
      <c r="B328" s="51">
        <v>44865</v>
      </c>
      <c r="C328" s="17" t="s">
        <v>31</v>
      </c>
      <c r="D328" s="6" t="s">
        <v>98</v>
      </c>
      <c r="E328" s="19">
        <v>98.5</v>
      </c>
      <c r="F328" s="34"/>
      <c r="G328" s="37"/>
      <c r="H328" s="23"/>
    </row>
    <row r="329" spans="2:8" s="12" customFormat="1" ht="29" x14ac:dyDescent="0.35">
      <c r="B329" s="51">
        <v>44888</v>
      </c>
      <c r="C329" s="17" t="s">
        <v>33</v>
      </c>
      <c r="D329" s="6" t="s">
        <v>253</v>
      </c>
      <c r="E329" s="19">
        <v>45.122</v>
      </c>
      <c r="F329" s="34"/>
      <c r="G329" s="37"/>
      <c r="H329" s="23"/>
    </row>
    <row r="330" spans="2:8" s="12" customFormat="1" x14ac:dyDescent="0.35">
      <c r="B330" s="51">
        <v>44985</v>
      </c>
      <c r="C330" s="17" t="s">
        <v>31</v>
      </c>
      <c r="D330" s="6" t="s">
        <v>98</v>
      </c>
      <c r="E330" s="19">
        <v>46.9</v>
      </c>
      <c r="F330" s="34"/>
      <c r="G330" s="37"/>
      <c r="H330" s="23"/>
    </row>
    <row r="331" spans="2:8" s="12" customFormat="1" x14ac:dyDescent="0.35">
      <c r="B331" s="51">
        <v>44985</v>
      </c>
      <c r="C331" s="17" t="s">
        <v>31</v>
      </c>
      <c r="D331" s="6" t="s">
        <v>89</v>
      </c>
      <c r="E331" s="19">
        <v>16.5</v>
      </c>
      <c r="F331" s="34"/>
      <c r="G331" s="37"/>
      <c r="H331" s="23"/>
    </row>
    <row r="332" spans="2:8" s="12" customFormat="1" x14ac:dyDescent="0.35">
      <c r="B332" s="51">
        <v>45000</v>
      </c>
      <c r="C332" s="17" t="s">
        <v>31</v>
      </c>
      <c r="D332" s="6" t="s">
        <v>107</v>
      </c>
      <c r="E332" s="19">
        <v>114.10000000000001</v>
      </c>
      <c r="F332" s="34"/>
      <c r="G332" s="37"/>
      <c r="H332" s="23"/>
    </row>
    <row r="333" spans="2:8" s="12" customFormat="1" x14ac:dyDescent="0.35">
      <c r="B333" s="51">
        <v>45000</v>
      </c>
      <c r="C333" s="17" t="s">
        <v>49</v>
      </c>
      <c r="D333" s="6" t="s">
        <v>116</v>
      </c>
      <c r="E333" s="19">
        <v>315.18</v>
      </c>
      <c r="F333" s="34"/>
      <c r="G333" s="37"/>
      <c r="H333" s="23"/>
    </row>
    <row r="334" spans="2:8" s="12" customFormat="1" x14ac:dyDescent="0.35">
      <c r="B334" s="51">
        <v>45016</v>
      </c>
      <c r="C334" s="17" t="s">
        <v>31</v>
      </c>
      <c r="D334" s="6" t="s">
        <v>115</v>
      </c>
      <c r="E334" s="19">
        <v>64.2</v>
      </c>
      <c r="F334" s="34"/>
      <c r="G334" s="37"/>
      <c r="H334" s="23"/>
    </row>
    <row r="335" spans="2:8" s="12" customFormat="1" x14ac:dyDescent="0.35">
      <c r="B335" s="51">
        <v>45031</v>
      </c>
      <c r="C335" s="17" t="s">
        <v>32</v>
      </c>
      <c r="D335" s="6" t="s">
        <v>117</v>
      </c>
      <c r="E335" s="19">
        <v>245.16</v>
      </c>
      <c r="F335" s="34"/>
      <c r="G335" s="37"/>
      <c r="H335" s="23"/>
    </row>
    <row r="336" spans="2:8" s="12" customFormat="1" x14ac:dyDescent="0.35">
      <c r="B336" s="51">
        <v>45061</v>
      </c>
      <c r="C336" s="17" t="s">
        <v>31</v>
      </c>
      <c r="D336" s="6" t="s">
        <v>98</v>
      </c>
      <c r="E336" s="19">
        <v>104.10000000000001</v>
      </c>
      <c r="F336" s="34"/>
      <c r="G336" s="37"/>
      <c r="H336" s="23"/>
    </row>
    <row r="337" spans="2:8" s="12" customFormat="1" x14ac:dyDescent="0.35">
      <c r="B337" s="51">
        <v>45107</v>
      </c>
      <c r="C337" s="17" t="s">
        <v>31</v>
      </c>
      <c r="D337" s="6" t="s">
        <v>98</v>
      </c>
      <c r="E337" s="19">
        <v>37.300000000000004</v>
      </c>
      <c r="F337" s="34"/>
      <c r="G337" s="37"/>
      <c r="H337" s="23"/>
    </row>
    <row r="338" spans="2:8" s="12" customFormat="1" x14ac:dyDescent="0.35">
      <c r="B338" s="51">
        <v>45107</v>
      </c>
      <c r="C338" s="17" t="s">
        <v>31</v>
      </c>
      <c r="D338" s="6" t="s">
        <v>118</v>
      </c>
      <c r="E338" s="19">
        <v>22.1</v>
      </c>
      <c r="F338" s="34"/>
      <c r="G338" s="37"/>
      <c r="H338" s="23"/>
    </row>
    <row r="339" spans="2:8" s="12" customFormat="1" x14ac:dyDescent="0.35">
      <c r="B339" s="51">
        <v>45107</v>
      </c>
      <c r="C339" s="17" t="s">
        <v>31</v>
      </c>
      <c r="D339" s="6" t="s">
        <v>98</v>
      </c>
      <c r="E339" s="19">
        <v>22.1</v>
      </c>
      <c r="F339" s="34"/>
      <c r="G339" s="37"/>
      <c r="H339" s="23"/>
    </row>
    <row r="340" spans="2:8" x14ac:dyDescent="0.35">
      <c r="B340" s="48"/>
      <c r="C340" s="7"/>
      <c r="D340" s="8"/>
      <c r="E340" s="56">
        <f>SUM(E325:E339)</f>
        <v>1395.7119999999998</v>
      </c>
      <c r="F340" s="31"/>
    </row>
    <row r="341" spans="2:8" ht="4.9000000000000004" customHeight="1" x14ac:dyDescent="0.35">
      <c r="C341" s="6"/>
    </row>
    <row r="342" spans="2:8" x14ac:dyDescent="0.35">
      <c r="B342" s="64" t="s">
        <v>4</v>
      </c>
      <c r="C342" s="64"/>
      <c r="D342" s="64"/>
      <c r="E342" s="64"/>
      <c r="F342" s="30"/>
    </row>
    <row r="343" spans="2:8" ht="4.9000000000000004" customHeight="1" x14ac:dyDescent="0.35">
      <c r="C343" s="6"/>
    </row>
    <row r="344" spans="2:8" ht="43.5" x14ac:dyDescent="0.35">
      <c r="B344" s="48" t="s">
        <v>244</v>
      </c>
      <c r="C344" s="7" t="s">
        <v>6</v>
      </c>
      <c r="D344" s="8" t="s">
        <v>1</v>
      </c>
      <c r="E344" s="56" t="s">
        <v>2</v>
      </c>
      <c r="F344" s="31" t="s">
        <v>7</v>
      </c>
    </row>
    <row r="345" spans="2:8" x14ac:dyDescent="0.35">
      <c r="B345" s="47">
        <v>44894</v>
      </c>
      <c r="C345" s="11" t="s">
        <v>33</v>
      </c>
      <c r="D345" s="24" t="s">
        <v>65</v>
      </c>
      <c r="E345" s="9">
        <v>13.450000000000001</v>
      </c>
      <c r="F345" s="2"/>
    </row>
    <row r="346" spans="2:8" x14ac:dyDescent="0.35">
      <c r="B346" s="47">
        <v>44964</v>
      </c>
      <c r="C346" s="11" t="s">
        <v>33</v>
      </c>
      <c r="D346" s="24" t="s">
        <v>66</v>
      </c>
      <c r="E346" s="9">
        <v>7</v>
      </c>
      <c r="F346" s="2"/>
    </row>
    <row r="347" spans="2:8" ht="29" x14ac:dyDescent="0.35">
      <c r="B347" s="47">
        <v>44964</v>
      </c>
      <c r="C347" s="11" t="s">
        <v>63</v>
      </c>
      <c r="D347" s="24" t="s">
        <v>67</v>
      </c>
      <c r="E347" s="9">
        <v>45</v>
      </c>
      <c r="F347" s="2"/>
    </row>
    <row r="348" spans="2:8" ht="29" x14ac:dyDescent="0.35">
      <c r="B348" s="47">
        <v>45035</v>
      </c>
      <c r="C348" s="11" t="s">
        <v>64</v>
      </c>
      <c r="D348" s="24" t="s">
        <v>68</v>
      </c>
      <c r="E348" s="9">
        <v>275</v>
      </c>
      <c r="F348" s="2"/>
    </row>
    <row r="349" spans="2:8" x14ac:dyDescent="0.35">
      <c r="B349" s="47">
        <v>45132</v>
      </c>
      <c r="C349" s="11" t="s">
        <v>28</v>
      </c>
      <c r="D349" s="24" t="s">
        <v>254</v>
      </c>
      <c r="E349" s="9">
        <v>120</v>
      </c>
      <c r="F349" s="2"/>
    </row>
    <row r="350" spans="2:8" x14ac:dyDescent="0.35">
      <c r="B350" s="47">
        <v>45132</v>
      </c>
      <c r="C350" s="11" t="s">
        <v>33</v>
      </c>
      <c r="D350" s="24" t="s">
        <v>69</v>
      </c>
      <c r="E350" s="9">
        <v>690</v>
      </c>
      <c r="F350" s="2"/>
    </row>
    <row r="351" spans="2:8" x14ac:dyDescent="0.35">
      <c r="B351" s="48"/>
      <c r="C351" s="7"/>
      <c r="D351" s="8"/>
      <c r="E351" s="56">
        <f>SUM(E345:E350)</f>
        <v>1150.45</v>
      </c>
      <c r="F351" s="31"/>
    </row>
    <row r="352" spans="2:8" s="12" customFormat="1" x14ac:dyDescent="0.35">
      <c r="B352" s="50"/>
      <c r="C352" s="13"/>
      <c r="D352" s="14"/>
      <c r="E352" s="58"/>
      <c r="F352" s="32"/>
      <c r="G352" s="18"/>
      <c r="H352" s="15"/>
    </row>
    <row r="353" spans="2:8" ht="10.15" customHeight="1" x14ac:dyDescent="0.35">
      <c r="C353" s="6"/>
    </row>
    <row r="354" spans="2:8" x14ac:dyDescent="0.35">
      <c r="B354" s="63" t="s">
        <v>24</v>
      </c>
      <c r="C354" s="63"/>
      <c r="D354" s="63"/>
      <c r="E354" s="63"/>
      <c r="F354" s="27"/>
    </row>
    <row r="355" spans="2:8" ht="4.9000000000000004" customHeight="1" x14ac:dyDescent="0.35">
      <c r="C355" s="6"/>
    </row>
    <row r="356" spans="2:8" x14ac:dyDescent="0.35">
      <c r="B356" s="64" t="s">
        <v>3</v>
      </c>
      <c r="C356" s="64"/>
      <c r="D356" s="64"/>
      <c r="E356" s="64"/>
      <c r="F356" s="30"/>
    </row>
    <row r="357" spans="2:8" ht="4.9000000000000004" customHeight="1" x14ac:dyDescent="0.35">
      <c r="C357" s="6"/>
    </row>
    <row r="358" spans="2:8" ht="43.5" x14ac:dyDescent="0.35">
      <c r="B358" s="48" t="s">
        <v>244</v>
      </c>
      <c r="C358" s="7" t="s">
        <v>5</v>
      </c>
      <c r="D358" s="8" t="s">
        <v>1</v>
      </c>
      <c r="E358" s="56" t="s">
        <v>2</v>
      </c>
      <c r="F358" s="31" t="s">
        <v>7</v>
      </c>
    </row>
    <row r="359" spans="2:8" s="12" customFormat="1" x14ac:dyDescent="0.35">
      <c r="B359" s="53">
        <v>44865</v>
      </c>
      <c r="C359" s="43" t="s">
        <v>31</v>
      </c>
      <c r="D359" s="39" t="s">
        <v>114</v>
      </c>
      <c r="E359" s="44">
        <v>32.520000000000003</v>
      </c>
      <c r="F359" s="40"/>
      <c r="G359" s="41"/>
      <c r="H359" s="15"/>
    </row>
    <row r="360" spans="2:8" s="12" customFormat="1" x14ac:dyDescent="0.35">
      <c r="B360" s="53">
        <v>44926</v>
      </c>
      <c r="C360" s="43" t="s">
        <v>28</v>
      </c>
      <c r="D360" s="39" t="s">
        <v>113</v>
      </c>
      <c r="E360" s="44">
        <v>129.80000000000001</v>
      </c>
      <c r="F360" s="40"/>
      <c r="G360" s="41"/>
      <c r="H360" s="15"/>
    </row>
    <row r="361" spans="2:8" x14ac:dyDescent="0.35">
      <c r="B361" s="48"/>
      <c r="C361" s="7"/>
      <c r="D361" s="8"/>
      <c r="E361" s="56">
        <f>SUM(E359:E360)</f>
        <v>162.32000000000002</v>
      </c>
      <c r="F361" s="31"/>
    </row>
    <row r="362" spans="2:8" ht="4.9000000000000004" customHeight="1" x14ac:dyDescent="0.35">
      <c r="C362" s="6"/>
    </row>
    <row r="363" spans="2:8" x14ac:dyDescent="0.35">
      <c r="B363" s="64" t="s">
        <v>4</v>
      </c>
      <c r="C363" s="64"/>
      <c r="D363" s="64"/>
      <c r="E363" s="64"/>
      <c r="F363" s="30"/>
    </row>
    <row r="364" spans="2:8" ht="4.9000000000000004" customHeight="1" x14ac:dyDescent="0.35">
      <c r="C364" s="6"/>
    </row>
    <row r="365" spans="2:8" ht="43.5" x14ac:dyDescent="0.35">
      <c r="B365" s="48" t="s">
        <v>244</v>
      </c>
      <c r="C365" s="7" t="s">
        <v>6</v>
      </c>
      <c r="D365" s="8" t="s">
        <v>1</v>
      </c>
      <c r="E365" s="56" t="s">
        <v>2</v>
      </c>
      <c r="F365" s="31" t="s">
        <v>7</v>
      </c>
    </row>
    <row r="366" spans="2:8" s="12" customFormat="1" ht="29" x14ac:dyDescent="0.35">
      <c r="B366" s="53"/>
      <c r="C366" s="11" t="s">
        <v>9</v>
      </c>
      <c r="D366" s="39"/>
      <c r="E366" s="44"/>
      <c r="F366" s="40"/>
      <c r="G366" s="41"/>
      <c r="H366" s="15"/>
    </row>
    <row r="367" spans="2:8" x14ac:dyDescent="0.35">
      <c r="B367" s="48"/>
      <c r="C367" s="7"/>
      <c r="D367" s="8"/>
      <c r="E367" s="56">
        <v>0</v>
      </c>
      <c r="F367" s="31"/>
    </row>
    <row r="368" spans="2:8" s="12" customFormat="1" x14ac:dyDescent="0.35">
      <c r="B368" s="50"/>
      <c r="C368" s="13"/>
      <c r="D368" s="14"/>
      <c r="E368" s="58"/>
      <c r="F368" s="32"/>
      <c r="G368" s="18"/>
      <c r="H368" s="15"/>
    </row>
    <row r="369" spans="2:8" ht="10.15" customHeight="1" x14ac:dyDescent="0.35">
      <c r="C369" s="6"/>
    </row>
    <row r="370" spans="2:8" x14ac:dyDescent="0.35">
      <c r="B370" s="63" t="s">
        <v>14</v>
      </c>
      <c r="C370" s="63"/>
      <c r="D370" s="63"/>
      <c r="E370" s="63"/>
      <c r="F370" s="27"/>
    </row>
    <row r="371" spans="2:8" ht="4.9000000000000004" customHeight="1" x14ac:dyDescent="0.35">
      <c r="C371" s="6"/>
    </row>
    <row r="372" spans="2:8" x14ac:dyDescent="0.35">
      <c r="B372" s="64" t="s">
        <v>3</v>
      </c>
      <c r="C372" s="64"/>
      <c r="D372" s="64"/>
      <c r="E372" s="64"/>
      <c r="F372" s="30"/>
    </row>
    <row r="373" spans="2:8" ht="4.9000000000000004" customHeight="1" x14ac:dyDescent="0.35">
      <c r="C373" s="6"/>
    </row>
    <row r="374" spans="2:8" ht="43.5" x14ac:dyDescent="0.35">
      <c r="B374" s="48" t="s">
        <v>244</v>
      </c>
      <c r="C374" s="7" t="s">
        <v>5</v>
      </c>
      <c r="D374" s="8" t="s">
        <v>1</v>
      </c>
      <c r="E374" s="56" t="s">
        <v>2</v>
      </c>
      <c r="F374" s="31" t="s">
        <v>7</v>
      </c>
    </row>
    <row r="375" spans="2:8" x14ac:dyDescent="0.35">
      <c r="B375" s="51">
        <v>44834</v>
      </c>
      <c r="C375" s="17" t="s">
        <v>31</v>
      </c>
      <c r="D375" s="6" t="s">
        <v>102</v>
      </c>
      <c r="E375" s="19">
        <v>63.5</v>
      </c>
      <c r="H375" s="23"/>
    </row>
    <row r="376" spans="2:8" x14ac:dyDescent="0.35">
      <c r="B376" s="51">
        <v>44849</v>
      </c>
      <c r="C376" s="17" t="s">
        <v>31</v>
      </c>
      <c r="D376" s="6" t="s">
        <v>102</v>
      </c>
      <c r="E376" s="19">
        <v>63.5</v>
      </c>
      <c r="H376" s="23"/>
    </row>
    <row r="377" spans="2:8" x14ac:dyDescent="0.35">
      <c r="B377" s="51">
        <v>45006</v>
      </c>
      <c r="C377" s="17" t="s">
        <v>31</v>
      </c>
      <c r="D377" s="6" t="s">
        <v>112</v>
      </c>
      <c r="E377" s="19">
        <v>46.4</v>
      </c>
      <c r="H377" s="23"/>
    </row>
    <row r="378" spans="2:8" x14ac:dyDescent="0.35">
      <c r="B378" s="48"/>
      <c r="C378" s="7"/>
      <c r="D378" s="8"/>
      <c r="E378" s="59">
        <f>SUM(E375:E377)</f>
        <v>173.4</v>
      </c>
      <c r="F378" s="31"/>
    </row>
    <row r="379" spans="2:8" ht="4.9000000000000004" customHeight="1" x14ac:dyDescent="0.35">
      <c r="C379" s="6"/>
    </row>
    <row r="380" spans="2:8" x14ac:dyDescent="0.35">
      <c r="B380" s="64" t="s">
        <v>4</v>
      </c>
      <c r="C380" s="64"/>
      <c r="D380" s="64"/>
      <c r="E380" s="64"/>
      <c r="F380" s="30"/>
    </row>
    <row r="381" spans="2:8" ht="4.9000000000000004" customHeight="1" x14ac:dyDescent="0.35"/>
    <row r="382" spans="2:8" ht="43.5" x14ac:dyDescent="0.35">
      <c r="B382" s="48" t="s">
        <v>0</v>
      </c>
      <c r="C382" s="7" t="s">
        <v>6</v>
      </c>
      <c r="D382" s="8" t="s">
        <v>1</v>
      </c>
      <c r="E382" s="56" t="s">
        <v>2</v>
      </c>
      <c r="F382" s="31" t="s">
        <v>7</v>
      </c>
    </row>
    <row r="383" spans="2:8" x14ac:dyDescent="0.25">
      <c r="B383" s="54">
        <v>45040</v>
      </c>
      <c r="C383" s="45" t="s">
        <v>31</v>
      </c>
      <c r="D383" s="26" t="s">
        <v>61</v>
      </c>
      <c r="E383" s="25">
        <v>42</v>
      </c>
      <c r="F383" s="15"/>
    </row>
    <row r="384" spans="2:8" x14ac:dyDescent="0.25">
      <c r="B384" s="54">
        <v>45036</v>
      </c>
      <c r="C384" s="45" t="s">
        <v>31</v>
      </c>
      <c r="D384" s="26" t="s">
        <v>62</v>
      </c>
      <c r="E384" s="25">
        <v>102.5</v>
      </c>
      <c r="F384" s="15"/>
    </row>
    <row r="385" spans="2:8" x14ac:dyDescent="0.35">
      <c r="B385" s="48"/>
      <c r="C385" s="7"/>
      <c r="D385" s="8"/>
      <c r="E385" s="59">
        <f>SUM(E383:E384)</f>
        <v>144.5</v>
      </c>
      <c r="F385" s="31"/>
    </row>
    <row r="386" spans="2:8" s="12" customFormat="1" x14ac:dyDescent="0.35">
      <c r="B386" s="50"/>
      <c r="C386" s="13"/>
      <c r="D386" s="14"/>
      <c r="E386" s="61"/>
      <c r="F386" s="32"/>
      <c r="G386" s="18"/>
      <c r="H386" s="15"/>
    </row>
    <row r="387" spans="2:8" ht="10.15" customHeight="1" x14ac:dyDescent="0.35">
      <c r="C387" s="6"/>
    </row>
    <row r="388" spans="2:8" x14ac:dyDescent="0.35">
      <c r="B388" s="63" t="s">
        <v>15</v>
      </c>
      <c r="C388" s="63"/>
      <c r="D388" s="63"/>
      <c r="E388" s="63"/>
      <c r="F388" s="27"/>
    </row>
    <row r="389" spans="2:8" ht="4.9000000000000004" customHeight="1" x14ac:dyDescent="0.35">
      <c r="C389" s="6"/>
    </row>
    <row r="390" spans="2:8" x14ac:dyDescent="0.35">
      <c r="B390" s="64" t="s">
        <v>3</v>
      </c>
      <c r="C390" s="64"/>
      <c r="D390" s="64"/>
      <c r="E390" s="64"/>
      <c r="F390" s="30"/>
    </row>
    <row r="391" spans="2:8" ht="4.9000000000000004" customHeight="1" x14ac:dyDescent="0.35">
      <c r="C391" s="6"/>
    </row>
    <row r="392" spans="2:8" ht="43.5" x14ac:dyDescent="0.35">
      <c r="B392" s="48" t="s">
        <v>244</v>
      </c>
      <c r="C392" s="7" t="s">
        <v>5</v>
      </c>
      <c r="D392" s="8" t="s">
        <v>1</v>
      </c>
      <c r="E392" s="56" t="s">
        <v>2</v>
      </c>
      <c r="F392" s="31" t="s">
        <v>7</v>
      </c>
    </row>
    <row r="393" spans="2:8" x14ac:dyDescent="0.35">
      <c r="B393" s="51">
        <v>44819</v>
      </c>
      <c r="C393" s="17" t="s">
        <v>31</v>
      </c>
      <c r="D393" s="1" t="s">
        <v>98</v>
      </c>
      <c r="E393" s="19">
        <v>24.5</v>
      </c>
      <c r="F393" s="33"/>
      <c r="G393" s="37"/>
      <c r="H393" s="16"/>
    </row>
    <row r="394" spans="2:8" x14ac:dyDescent="0.35">
      <c r="B394" s="51">
        <v>44819</v>
      </c>
      <c r="C394" s="17" t="s">
        <v>31</v>
      </c>
      <c r="D394" s="1" t="s">
        <v>89</v>
      </c>
      <c r="E394" s="19">
        <v>14.7</v>
      </c>
      <c r="F394" s="33"/>
      <c r="G394" s="37"/>
      <c r="H394" s="16"/>
    </row>
    <row r="395" spans="2:8" x14ac:dyDescent="0.35">
      <c r="B395" s="51">
        <v>44957</v>
      </c>
      <c r="C395" s="17" t="s">
        <v>49</v>
      </c>
      <c r="D395" s="12" t="s">
        <v>103</v>
      </c>
      <c r="E395" s="19">
        <v>187.8</v>
      </c>
      <c r="F395" s="35"/>
      <c r="G395" s="37"/>
      <c r="H395" s="16"/>
    </row>
    <row r="396" spans="2:8" x14ac:dyDescent="0.35">
      <c r="B396" s="51">
        <v>45000</v>
      </c>
      <c r="C396" s="17" t="s">
        <v>31</v>
      </c>
      <c r="D396" s="12" t="s">
        <v>104</v>
      </c>
      <c r="E396" s="19">
        <v>79.099999999999994</v>
      </c>
      <c r="F396" s="35"/>
      <c r="G396" s="37"/>
      <c r="H396" s="16"/>
    </row>
    <row r="397" spans="2:8" x14ac:dyDescent="0.35">
      <c r="B397" s="51">
        <v>45000</v>
      </c>
      <c r="C397" s="17" t="s">
        <v>31</v>
      </c>
      <c r="D397" s="12" t="s">
        <v>92</v>
      </c>
      <c r="E397" s="19">
        <v>91.3</v>
      </c>
      <c r="F397" s="35"/>
      <c r="G397" s="37"/>
      <c r="H397" s="16"/>
    </row>
    <row r="398" spans="2:8" x14ac:dyDescent="0.35">
      <c r="B398" s="51">
        <v>45000</v>
      </c>
      <c r="C398" s="17" t="s">
        <v>31</v>
      </c>
      <c r="D398" s="12" t="s">
        <v>102</v>
      </c>
      <c r="E398" s="19">
        <v>57.9</v>
      </c>
      <c r="F398" s="35"/>
      <c r="G398" s="37"/>
      <c r="H398" s="16"/>
    </row>
    <row r="399" spans="2:8" x14ac:dyDescent="0.35">
      <c r="B399" s="51">
        <v>45020</v>
      </c>
      <c r="C399" s="17" t="s">
        <v>31</v>
      </c>
      <c r="D399" s="1" t="s">
        <v>263</v>
      </c>
      <c r="E399" s="19">
        <v>1.75</v>
      </c>
      <c r="F399" s="33"/>
      <c r="G399" s="37"/>
      <c r="H399" s="16"/>
    </row>
    <row r="400" spans="2:8" x14ac:dyDescent="0.35">
      <c r="B400" s="51">
        <v>45020</v>
      </c>
      <c r="C400" s="17" t="s">
        <v>31</v>
      </c>
      <c r="D400" s="1" t="s">
        <v>42</v>
      </c>
      <c r="E400" s="19">
        <v>26.6</v>
      </c>
      <c r="F400" s="33"/>
      <c r="G400" s="37"/>
      <c r="H400" s="16"/>
    </row>
    <row r="401" spans="2:8" x14ac:dyDescent="0.35">
      <c r="B401" s="51">
        <v>45021</v>
      </c>
      <c r="C401" s="17" t="s">
        <v>31</v>
      </c>
      <c r="D401" s="1" t="s">
        <v>263</v>
      </c>
      <c r="E401" s="19">
        <v>1.75</v>
      </c>
      <c r="F401" s="33"/>
      <c r="G401" s="37"/>
      <c r="H401" s="16"/>
    </row>
    <row r="402" spans="2:8" x14ac:dyDescent="0.35">
      <c r="B402" s="51">
        <v>45021</v>
      </c>
      <c r="C402" s="17" t="s">
        <v>31</v>
      </c>
      <c r="D402" s="1" t="s">
        <v>43</v>
      </c>
      <c r="E402" s="19">
        <v>33</v>
      </c>
      <c r="F402" s="33"/>
      <c r="G402" s="37"/>
      <c r="H402" s="16"/>
    </row>
    <row r="403" spans="2:8" x14ac:dyDescent="0.35">
      <c r="B403" s="51">
        <v>45034</v>
      </c>
      <c r="C403" s="17" t="s">
        <v>29</v>
      </c>
      <c r="D403" s="1" t="s">
        <v>111</v>
      </c>
      <c r="E403" s="19">
        <v>105.79</v>
      </c>
      <c r="F403" s="33"/>
      <c r="G403" s="37"/>
      <c r="H403" s="16"/>
    </row>
    <row r="404" spans="2:8" x14ac:dyDescent="0.35">
      <c r="B404" s="51">
        <v>45077</v>
      </c>
      <c r="C404" s="17" t="s">
        <v>32</v>
      </c>
      <c r="D404" s="12" t="s">
        <v>105</v>
      </c>
      <c r="E404" s="19">
        <v>136.80000000000001</v>
      </c>
      <c r="F404" s="35"/>
      <c r="G404" s="37"/>
      <c r="H404" s="16"/>
    </row>
    <row r="405" spans="2:8" x14ac:dyDescent="0.35">
      <c r="B405" s="51">
        <v>45077</v>
      </c>
      <c r="C405" s="17" t="s">
        <v>27</v>
      </c>
      <c r="D405" s="12" t="s">
        <v>106</v>
      </c>
      <c r="E405" s="19">
        <v>230.64000000000001</v>
      </c>
      <c r="F405" s="35"/>
      <c r="G405" s="37"/>
      <c r="H405" s="16"/>
    </row>
    <row r="406" spans="2:8" x14ac:dyDescent="0.35">
      <c r="B406" s="51">
        <v>45077</v>
      </c>
      <c r="C406" s="17" t="s">
        <v>31</v>
      </c>
      <c r="D406" s="12" t="s">
        <v>92</v>
      </c>
      <c r="E406" s="19">
        <v>52.2</v>
      </c>
      <c r="F406" s="35"/>
      <c r="G406" s="37"/>
      <c r="H406" s="16"/>
    </row>
    <row r="407" spans="2:8" x14ac:dyDescent="0.35">
      <c r="B407" s="51">
        <v>45077</v>
      </c>
      <c r="C407" s="17" t="s">
        <v>31</v>
      </c>
      <c r="D407" s="12" t="s">
        <v>107</v>
      </c>
      <c r="E407" s="19">
        <v>70</v>
      </c>
      <c r="F407" s="35"/>
      <c r="G407" s="37"/>
      <c r="H407" s="16"/>
    </row>
    <row r="408" spans="2:8" x14ac:dyDescent="0.35">
      <c r="B408" s="51">
        <v>45077</v>
      </c>
      <c r="C408" s="17" t="s">
        <v>31</v>
      </c>
      <c r="D408" s="12" t="s">
        <v>102</v>
      </c>
      <c r="E408" s="19">
        <v>93.600000000000009</v>
      </c>
      <c r="F408" s="35"/>
      <c r="G408" s="37"/>
      <c r="H408" s="16"/>
    </row>
    <row r="409" spans="2:8" x14ac:dyDescent="0.35">
      <c r="B409" s="51">
        <v>45100</v>
      </c>
      <c r="C409" s="17" t="s">
        <v>41</v>
      </c>
      <c r="D409" s="1" t="s">
        <v>44</v>
      </c>
      <c r="E409" s="19">
        <v>30</v>
      </c>
      <c r="F409" s="33"/>
      <c r="G409" s="37"/>
      <c r="H409" s="16"/>
    </row>
    <row r="410" spans="2:8" x14ac:dyDescent="0.35">
      <c r="B410" s="51">
        <v>45107</v>
      </c>
      <c r="C410" s="17" t="s">
        <v>31</v>
      </c>
      <c r="D410" s="12" t="s">
        <v>98</v>
      </c>
      <c r="E410" s="19">
        <v>47.1</v>
      </c>
      <c r="F410" s="35"/>
      <c r="G410" s="37"/>
      <c r="H410" s="16"/>
    </row>
    <row r="411" spans="2:8" x14ac:dyDescent="0.35">
      <c r="B411" s="51">
        <v>45107</v>
      </c>
      <c r="C411" s="17" t="s">
        <v>31</v>
      </c>
      <c r="D411" s="12" t="s">
        <v>99</v>
      </c>
      <c r="E411" s="19">
        <v>16.2</v>
      </c>
      <c r="F411" s="35"/>
      <c r="G411" s="37"/>
      <c r="H411" s="16"/>
    </row>
    <row r="412" spans="2:8" x14ac:dyDescent="0.35">
      <c r="B412" s="48"/>
      <c r="C412" s="7"/>
      <c r="D412" s="8"/>
      <c r="E412" s="59">
        <f>SUM(E393:E411)</f>
        <v>1300.7299999999998</v>
      </c>
      <c r="F412" s="31"/>
    </row>
    <row r="413" spans="2:8" ht="4.9000000000000004" customHeight="1" x14ac:dyDescent="0.35">
      <c r="C413" s="6"/>
    </row>
    <row r="414" spans="2:8" x14ac:dyDescent="0.35">
      <c r="B414" s="64" t="s">
        <v>4</v>
      </c>
      <c r="C414" s="64"/>
      <c r="D414" s="64"/>
      <c r="E414" s="64"/>
      <c r="F414" s="30"/>
    </row>
    <row r="415" spans="2:8" ht="4.9000000000000004" customHeight="1" x14ac:dyDescent="0.35">
      <c r="C415" s="6"/>
    </row>
    <row r="416" spans="2:8" ht="43.5" x14ac:dyDescent="0.35">
      <c r="B416" s="48" t="s">
        <v>244</v>
      </c>
      <c r="C416" s="7" t="s">
        <v>6</v>
      </c>
      <c r="D416" s="8" t="s">
        <v>1</v>
      </c>
      <c r="E416" s="56" t="s">
        <v>2</v>
      </c>
      <c r="F416" s="31" t="s">
        <v>7</v>
      </c>
    </row>
    <row r="417" spans="2:8" s="12" customFormat="1" ht="29" x14ac:dyDescent="0.35">
      <c r="B417" s="52"/>
      <c r="C417" s="11" t="s">
        <v>9</v>
      </c>
      <c r="E417" s="60"/>
      <c r="F417" s="2"/>
      <c r="G417" s="36"/>
      <c r="H417" s="15"/>
    </row>
    <row r="418" spans="2:8" x14ac:dyDescent="0.35">
      <c r="B418" s="48"/>
      <c r="C418" s="7"/>
      <c r="D418" s="8"/>
      <c r="E418" s="56">
        <f>SUM(E417:E417)</f>
        <v>0</v>
      </c>
      <c r="F418" s="31"/>
    </row>
    <row r="419" spans="2:8" s="12" customFormat="1" x14ac:dyDescent="0.35">
      <c r="B419" s="50"/>
      <c r="C419" s="13"/>
      <c r="D419" s="14"/>
      <c r="E419" s="58"/>
      <c r="F419" s="32"/>
      <c r="G419" s="18"/>
      <c r="H419" s="15"/>
    </row>
    <row r="420" spans="2:8" ht="10.15" customHeight="1" x14ac:dyDescent="0.35">
      <c r="C420" s="6"/>
    </row>
    <row r="421" spans="2:8" x14ac:dyDescent="0.35">
      <c r="B421" s="63" t="s">
        <v>17</v>
      </c>
      <c r="C421" s="63"/>
      <c r="D421" s="63"/>
      <c r="E421" s="63"/>
      <c r="F421" s="27"/>
    </row>
    <row r="422" spans="2:8" ht="4.9000000000000004" customHeight="1" x14ac:dyDescent="0.35">
      <c r="C422" s="6"/>
    </row>
    <row r="423" spans="2:8" x14ac:dyDescent="0.35">
      <c r="B423" s="64" t="s">
        <v>3</v>
      </c>
      <c r="C423" s="64"/>
      <c r="D423" s="64"/>
      <c r="E423" s="64"/>
      <c r="F423" s="30"/>
    </row>
    <row r="424" spans="2:8" ht="4.9000000000000004" customHeight="1" x14ac:dyDescent="0.35">
      <c r="C424" s="6"/>
    </row>
    <row r="425" spans="2:8" ht="43.5" x14ac:dyDescent="0.35">
      <c r="B425" s="48" t="s">
        <v>244</v>
      </c>
      <c r="C425" s="7" t="s">
        <v>5</v>
      </c>
      <c r="D425" s="8" t="s">
        <v>1</v>
      </c>
      <c r="E425" s="56" t="s">
        <v>2</v>
      </c>
      <c r="F425" s="31" t="s">
        <v>7</v>
      </c>
    </row>
    <row r="426" spans="2:8" x14ac:dyDescent="0.35">
      <c r="B426" s="47">
        <v>44895</v>
      </c>
      <c r="C426" s="1" t="s">
        <v>31</v>
      </c>
      <c r="D426" s="6" t="s">
        <v>97</v>
      </c>
      <c r="E426" s="9">
        <v>210.4</v>
      </c>
      <c r="F426" s="33"/>
      <c r="G426" s="37"/>
    </row>
    <row r="427" spans="2:8" x14ac:dyDescent="0.35">
      <c r="B427" s="47">
        <v>44938</v>
      </c>
      <c r="C427" s="1" t="s">
        <v>28</v>
      </c>
      <c r="D427" s="6" t="s">
        <v>100</v>
      </c>
      <c r="E427" s="9">
        <v>58</v>
      </c>
      <c r="F427" s="33"/>
      <c r="G427" s="37"/>
    </row>
    <row r="428" spans="2:8" x14ac:dyDescent="0.35">
      <c r="B428" s="47">
        <v>44985</v>
      </c>
      <c r="C428" s="1" t="s">
        <v>28</v>
      </c>
      <c r="D428" s="6" t="s">
        <v>101</v>
      </c>
      <c r="E428" s="9">
        <v>154.80000000000001</v>
      </c>
      <c r="F428" s="33"/>
      <c r="G428" s="37"/>
    </row>
    <row r="429" spans="2:8" x14ac:dyDescent="0.35">
      <c r="B429" s="47">
        <v>45122</v>
      </c>
      <c r="C429" s="1" t="s">
        <v>31</v>
      </c>
      <c r="D429" s="6" t="s">
        <v>98</v>
      </c>
      <c r="E429" s="9">
        <v>56.2</v>
      </c>
      <c r="F429" s="33"/>
      <c r="G429" s="37"/>
    </row>
    <row r="430" spans="2:8" x14ac:dyDescent="0.35">
      <c r="B430" s="47">
        <v>45122</v>
      </c>
      <c r="C430" s="1" t="s">
        <v>31</v>
      </c>
      <c r="D430" s="6" t="s">
        <v>99</v>
      </c>
      <c r="E430" s="9">
        <v>16.2</v>
      </c>
      <c r="F430" s="33"/>
      <c r="G430" s="37"/>
    </row>
    <row r="431" spans="2:8" x14ac:dyDescent="0.35">
      <c r="B431" s="48"/>
      <c r="C431" s="7"/>
      <c r="D431" s="8"/>
      <c r="E431" s="56">
        <f>SUM(E426:E430)</f>
        <v>495.59999999999997</v>
      </c>
      <c r="F431" s="31"/>
    </row>
    <row r="432" spans="2:8" ht="4.9000000000000004" customHeight="1" x14ac:dyDescent="0.35">
      <c r="C432" s="6"/>
    </row>
    <row r="433" spans="2:7" x14ac:dyDescent="0.35">
      <c r="B433" s="64" t="s">
        <v>4</v>
      </c>
      <c r="C433" s="64"/>
      <c r="D433" s="64"/>
      <c r="E433" s="64"/>
      <c r="F433" s="30"/>
    </row>
    <row r="434" spans="2:7" ht="4.9000000000000004" customHeight="1" x14ac:dyDescent="0.35">
      <c r="C434" s="6"/>
    </row>
    <row r="435" spans="2:7" ht="43.5" x14ac:dyDescent="0.35">
      <c r="B435" s="48" t="s">
        <v>244</v>
      </c>
      <c r="C435" s="7" t="s">
        <v>6</v>
      </c>
      <c r="D435" s="8" t="s">
        <v>1</v>
      </c>
      <c r="E435" s="56" t="s">
        <v>2</v>
      </c>
      <c r="F435" s="31" t="s">
        <v>7</v>
      </c>
    </row>
    <row r="436" spans="2:7" ht="29" x14ac:dyDescent="0.35">
      <c r="C436" s="11" t="s">
        <v>9</v>
      </c>
    </row>
    <row r="437" spans="2:7" x14ac:dyDescent="0.35">
      <c r="B437" s="48"/>
      <c r="C437" s="7"/>
      <c r="D437" s="8"/>
      <c r="E437" s="56">
        <f>SUM(E436:E436)</f>
        <v>0</v>
      </c>
      <c r="F437" s="31"/>
    </row>
    <row r="438" spans="2:7" x14ac:dyDescent="0.35">
      <c r="C438" s="6"/>
    </row>
    <row r="439" spans="2:7" ht="10.15" customHeight="1" x14ac:dyDescent="0.35">
      <c r="C439" s="6"/>
    </row>
    <row r="440" spans="2:7" x14ac:dyDescent="0.35">
      <c r="B440" s="63" t="s">
        <v>110</v>
      </c>
      <c r="C440" s="63"/>
      <c r="D440" s="63"/>
      <c r="E440" s="63"/>
      <c r="F440" s="27"/>
    </row>
    <row r="441" spans="2:7" ht="4.9000000000000004" customHeight="1" x14ac:dyDescent="0.35">
      <c r="C441" s="6"/>
    </row>
    <row r="442" spans="2:7" x14ac:dyDescent="0.35">
      <c r="B442" s="64" t="s">
        <v>3</v>
      </c>
      <c r="C442" s="64"/>
      <c r="D442" s="64"/>
      <c r="E442" s="64"/>
      <c r="F442" s="30"/>
    </row>
    <row r="443" spans="2:7" ht="4.9000000000000004" customHeight="1" x14ac:dyDescent="0.35">
      <c r="C443" s="6"/>
    </row>
    <row r="444" spans="2:7" ht="43.5" x14ac:dyDescent="0.35">
      <c r="B444" s="48" t="s">
        <v>244</v>
      </c>
      <c r="C444" s="7" t="s">
        <v>5</v>
      </c>
      <c r="D444" s="8" t="s">
        <v>1</v>
      </c>
      <c r="E444" s="56" t="s">
        <v>2</v>
      </c>
      <c r="F444" s="31" t="s">
        <v>7</v>
      </c>
    </row>
    <row r="445" spans="2:7" x14ac:dyDescent="0.35">
      <c r="B445" s="51">
        <v>44957</v>
      </c>
      <c r="C445" s="17" t="s">
        <v>29</v>
      </c>
      <c r="D445" s="12" t="s">
        <v>45</v>
      </c>
      <c r="E445" s="19">
        <v>283</v>
      </c>
      <c r="F445" s="33"/>
      <c r="G445" s="37"/>
    </row>
    <row r="446" spans="2:7" x14ac:dyDescent="0.35">
      <c r="B446" s="51">
        <v>44941</v>
      </c>
      <c r="C446" s="17" t="s">
        <v>31</v>
      </c>
      <c r="D446" s="12" t="s">
        <v>96</v>
      </c>
      <c r="E446" s="19">
        <v>45.300000000000004</v>
      </c>
      <c r="F446" s="33"/>
      <c r="G446" s="37"/>
    </row>
    <row r="447" spans="2:7" x14ac:dyDescent="0.35">
      <c r="B447" s="48"/>
      <c r="C447" s="7"/>
      <c r="D447" s="8"/>
      <c r="E447" s="56">
        <f>SUM(E444:E446)</f>
        <v>328.3</v>
      </c>
      <c r="F447" s="31"/>
    </row>
    <row r="448" spans="2:7" ht="4.9000000000000004" customHeight="1" x14ac:dyDescent="0.35">
      <c r="C448" s="6"/>
    </row>
    <row r="449" spans="2:8" x14ac:dyDescent="0.35">
      <c r="B449" s="64" t="s">
        <v>4</v>
      </c>
      <c r="C449" s="64"/>
      <c r="D449" s="64"/>
      <c r="E449" s="64"/>
      <c r="F449" s="30"/>
    </row>
    <row r="450" spans="2:8" ht="4.9000000000000004" customHeight="1" x14ac:dyDescent="0.35">
      <c r="C450" s="6"/>
    </row>
    <row r="451" spans="2:8" ht="43.5" x14ac:dyDescent="0.35">
      <c r="B451" s="48" t="s">
        <v>244</v>
      </c>
      <c r="C451" s="7" t="s">
        <v>6</v>
      </c>
      <c r="D451" s="8" t="s">
        <v>1</v>
      </c>
      <c r="E451" s="56" t="s">
        <v>2</v>
      </c>
      <c r="F451" s="31" t="s">
        <v>7</v>
      </c>
    </row>
    <row r="452" spans="2:8" x14ac:dyDescent="0.35">
      <c r="B452" s="47">
        <v>45006</v>
      </c>
      <c r="C452" s="6" t="s">
        <v>60</v>
      </c>
      <c r="D452" s="1" t="s">
        <v>108</v>
      </c>
      <c r="E452" s="9">
        <v>372</v>
      </c>
    </row>
    <row r="453" spans="2:8" x14ac:dyDescent="0.35">
      <c r="B453" s="47">
        <v>45097</v>
      </c>
      <c r="C453" s="6" t="s">
        <v>60</v>
      </c>
      <c r="D453" s="1" t="s">
        <v>109</v>
      </c>
      <c r="E453" s="9">
        <v>160</v>
      </c>
    </row>
    <row r="454" spans="2:8" x14ac:dyDescent="0.35">
      <c r="B454" s="48"/>
      <c r="C454" s="7"/>
      <c r="D454" s="8"/>
      <c r="E454" s="56">
        <f>SUM(E452:E453)</f>
        <v>532</v>
      </c>
      <c r="F454" s="31"/>
    </row>
    <row r="455" spans="2:8" s="12" customFormat="1" x14ac:dyDescent="0.35">
      <c r="B455" s="50"/>
      <c r="C455" s="13"/>
      <c r="D455" s="14"/>
      <c r="E455" s="58"/>
      <c r="F455" s="32"/>
      <c r="G455" s="18"/>
      <c r="H455" s="15"/>
    </row>
    <row r="456" spans="2:8" ht="10.15" customHeight="1" x14ac:dyDescent="0.35">
      <c r="C456" s="6"/>
    </row>
    <row r="457" spans="2:8" x14ac:dyDescent="0.35">
      <c r="B457" s="63" t="s">
        <v>16</v>
      </c>
      <c r="C457" s="63"/>
      <c r="D457" s="63"/>
      <c r="E457" s="63"/>
      <c r="F457" s="27"/>
    </row>
    <row r="458" spans="2:8" ht="4.9000000000000004" customHeight="1" x14ac:dyDescent="0.35">
      <c r="C458" s="6"/>
    </row>
    <row r="459" spans="2:8" x14ac:dyDescent="0.35">
      <c r="B459" s="64" t="s">
        <v>3</v>
      </c>
      <c r="C459" s="64"/>
      <c r="D459" s="64"/>
      <c r="E459" s="64"/>
      <c r="F459" s="30"/>
    </row>
    <row r="460" spans="2:8" ht="4.9000000000000004" customHeight="1" x14ac:dyDescent="0.35">
      <c r="C460" s="6"/>
    </row>
    <row r="461" spans="2:8" ht="43.5" x14ac:dyDescent="0.35">
      <c r="B461" s="48" t="s">
        <v>244</v>
      </c>
      <c r="C461" s="7" t="s">
        <v>5</v>
      </c>
      <c r="D461" s="8" t="s">
        <v>1</v>
      </c>
      <c r="E461" s="56" t="s">
        <v>2</v>
      </c>
      <c r="F461" s="31" t="s">
        <v>7</v>
      </c>
    </row>
    <row r="462" spans="2:8" x14ac:dyDescent="0.35">
      <c r="B462" s="51"/>
      <c r="C462" s="11" t="s">
        <v>59</v>
      </c>
      <c r="E462" s="19"/>
      <c r="H462" s="16"/>
    </row>
    <row r="463" spans="2:8" x14ac:dyDescent="0.35">
      <c r="B463" s="48"/>
      <c r="C463" s="7"/>
      <c r="D463" s="8"/>
      <c r="E463" s="56">
        <f>SUM(E461:E462)</f>
        <v>0</v>
      </c>
      <c r="F463" s="31"/>
    </row>
    <row r="464" spans="2:8" ht="4.9000000000000004" customHeight="1" x14ac:dyDescent="0.35">
      <c r="C464" s="6"/>
    </row>
    <row r="465" spans="2:8" x14ac:dyDescent="0.35">
      <c r="B465" s="64" t="s">
        <v>4</v>
      </c>
      <c r="C465" s="64"/>
      <c r="D465" s="64"/>
      <c r="E465" s="64"/>
      <c r="F465" s="30"/>
    </row>
    <row r="466" spans="2:8" ht="4.9000000000000004" customHeight="1" x14ac:dyDescent="0.35">
      <c r="C466" s="6"/>
    </row>
    <row r="467" spans="2:8" ht="43.5" x14ac:dyDescent="0.35">
      <c r="B467" s="48" t="s">
        <v>244</v>
      </c>
      <c r="C467" s="7" t="s">
        <v>6</v>
      </c>
      <c r="D467" s="8" t="s">
        <v>1</v>
      </c>
      <c r="E467" s="56" t="s">
        <v>2</v>
      </c>
      <c r="F467" s="31" t="s">
        <v>7</v>
      </c>
    </row>
    <row r="468" spans="2:8" s="12" customFormat="1" ht="29" x14ac:dyDescent="0.35">
      <c r="B468" s="52"/>
      <c r="C468" s="11" t="s">
        <v>9</v>
      </c>
      <c r="E468" s="60"/>
      <c r="F468" s="2"/>
      <c r="G468" s="36"/>
      <c r="H468" s="15"/>
    </row>
    <row r="469" spans="2:8" x14ac:dyDescent="0.35">
      <c r="B469" s="48"/>
      <c r="C469" s="7"/>
      <c r="D469" s="8"/>
      <c r="E469" s="56">
        <f>SUM(E468:E468)</f>
        <v>0</v>
      </c>
      <c r="F469" s="31"/>
    </row>
    <row r="470" spans="2:8" s="12" customFormat="1" x14ac:dyDescent="0.35">
      <c r="B470" s="50"/>
      <c r="C470" s="13"/>
      <c r="D470" s="14"/>
      <c r="E470" s="58"/>
      <c r="F470" s="32"/>
      <c r="G470" s="18"/>
      <c r="H470" s="15"/>
    </row>
    <row r="471" spans="2:8" ht="10.15" customHeight="1" x14ac:dyDescent="0.35">
      <c r="C471" s="6"/>
    </row>
    <row r="472" spans="2:8" x14ac:dyDescent="0.35">
      <c r="B472" s="63" t="s">
        <v>18</v>
      </c>
      <c r="C472" s="63"/>
      <c r="D472" s="63"/>
      <c r="E472" s="63"/>
      <c r="F472" s="27"/>
    </row>
    <row r="473" spans="2:8" ht="4.9000000000000004" customHeight="1" x14ac:dyDescent="0.35">
      <c r="C473" s="6"/>
    </row>
    <row r="474" spans="2:8" x14ac:dyDescent="0.35">
      <c r="B474" s="64" t="s">
        <v>3</v>
      </c>
      <c r="C474" s="64"/>
      <c r="D474" s="64"/>
      <c r="E474" s="64"/>
      <c r="F474" s="30"/>
    </row>
    <row r="475" spans="2:8" ht="4.9000000000000004" customHeight="1" x14ac:dyDescent="0.35">
      <c r="C475" s="6"/>
    </row>
    <row r="476" spans="2:8" ht="43.5" x14ac:dyDescent="0.35">
      <c r="B476" s="48" t="s">
        <v>244</v>
      </c>
      <c r="C476" s="7" t="s">
        <v>5</v>
      </c>
      <c r="D476" s="8" t="s">
        <v>1</v>
      </c>
      <c r="E476" s="56" t="s">
        <v>2</v>
      </c>
      <c r="F476" s="31" t="s">
        <v>7</v>
      </c>
    </row>
    <row r="477" spans="2:8" x14ac:dyDescent="0.35">
      <c r="B477" s="51">
        <v>44834</v>
      </c>
      <c r="C477" s="17" t="s">
        <v>31</v>
      </c>
      <c r="D477" s="12" t="s">
        <v>91</v>
      </c>
      <c r="E477" s="19">
        <v>41.9</v>
      </c>
      <c r="H477" s="16"/>
    </row>
    <row r="478" spans="2:8" x14ac:dyDescent="0.35">
      <c r="B478" s="51">
        <v>44834</v>
      </c>
      <c r="C478" s="17" t="s">
        <v>31</v>
      </c>
      <c r="D478" s="12" t="s">
        <v>89</v>
      </c>
      <c r="E478" s="19">
        <v>50.1</v>
      </c>
      <c r="H478" s="16"/>
    </row>
    <row r="479" spans="2:8" x14ac:dyDescent="0.35">
      <c r="B479" s="51">
        <v>44880</v>
      </c>
      <c r="C479" s="17" t="s">
        <v>31</v>
      </c>
      <c r="D479" s="12" t="s">
        <v>91</v>
      </c>
      <c r="E479" s="19">
        <v>41.9</v>
      </c>
      <c r="H479" s="16"/>
    </row>
    <row r="480" spans="2:8" x14ac:dyDescent="0.35">
      <c r="B480" s="51">
        <v>44880</v>
      </c>
      <c r="C480" s="17" t="s">
        <v>31</v>
      </c>
      <c r="D480" s="12" t="s">
        <v>92</v>
      </c>
      <c r="E480" s="19">
        <v>42.7</v>
      </c>
      <c r="H480" s="16"/>
    </row>
    <row r="481" spans="2:8" ht="29" x14ac:dyDescent="0.35">
      <c r="B481" s="51">
        <v>44888</v>
      </c>
      <c r="C481" s="17" t="s">
        <v>33</v>
      </c>
      <c r="D481" s="1" t="s">
        <v>255</v>
      </c>
      <c r="E481" s="19">
        <v>45.122</v>
      </c>
      <c r="H481" s="16"/>
    </row>
    <row r="482" spans="2:8" x14ac:dyDescent="0.35">
      <c r="B482" s="51">
        <v>44935</v>
      </c>
      <c r="C482" s="17" t="s">
        <v>28</v>
      </c>
      <c r="D482" s="1" t="s">
        <v>46</v>
      </c>
      <c r="E482" s="19">
        <v>188.33</v>
      </c>
      <c r="H482" s="16"/>
    </row>
    <row r="483" spans="2:8" x14ac:dyDescent="0.35">
      <c r="B483" s="51">
        <v>44985</v>
      </c>
      <c r="C483" s="17" t="s">
        <v>31</v>
      </c>
      <c r="D483" s="12" t="s">
        <v>92</v>
      </c>
      <c r="E483" s="19">
        <v>42.7</v>
      </c>
      <c r="H483" s="16"/>
    </row>
    <row r="484" spans="2:8" x14ac:dyDescent="0.35">
      <c r="B484" s="51">
        <v>44985</v>
      </c>
      <c r="C484" s="17" t="s">
        <v>31</v>
      </c>
      <c r="D484" s="12" t="s">
        <v>91</v>
      </c>
      <c r="E484" s="19">
        <v>41.9</v>
      </c>
      <c r="H484" s="16"/>
    </row>
    <row r="485" spans="2:8" x14ac:dyDescent="0.35">
      <c r="B485" s="51">
        <v>44985</v>
      </c>
      <c r="C485" s="17" t="s">
        <v>31</v>
      </c>
      <c r="D485" s="12" t="s">
        <v>91</v>
      </c>
      <c r="E485" s="19">
        <v>41.9</v>
      </c>
      <c r="H485" s="16"/>
    </row>
    <row r="486" spans="2:8" x14ac:dyDescent="0.35">
      <c r="B486" s="51">
        <v>44985</v>
      </c>
      <c r="C486" s="17" t="s">
        <v>31</v>
      </c>
      <c r="D486" s="12" t="s">
        <v>92</v>
      </c>
      <c r="E486" s="19">
        <v>42.7</v>
      </c>
      <c r="H486" s="16"/>
    </row>
    <row r="487" spans="2:8" x14ac:dyDescent="0.35">
      <c r="B487" s="51">
        <v>45000</v>
      </c>
      <c r="C487" s="17" t="s">
        <v>31</v>
      </c>
      <c r="D487" s="12" t="s">
        <v>93</v>
      </c>
      <c r="E487" s="19">
        <v>-30.9</v>
      </c>
      <c r="H487" s="16"/>
    </row>
    <row r="488" spans="2:8" x14ac:dyDescent="0.35">
      <c r="B488" s="51">
        <v>45000</v>
      </c>
      <c r="C488" s="17" t="s">
        <v>31</v>
      </c>
      <c r="D488" s="12" t="s">
        <v>94</v>
      </c>
      <c r="E488" s="19">
        <v>-31.700000000000003</v>
      </c>
      <c r="H488" s="16"/>
    </row>
    <row r="489" spans="2:8" x14ac:dyDescent="0.35">
      <c r="B489" s="51">
        <v>45016</v>
      </c>
      <c r="C489" s="17" t="s">
        <v>31</v>
      </c>
      <c r="D489" s="12" t="s">
        <v>90</v>
      </c>
      <c r="E489" s="19">
        <v>136.80000000000001</v>
      </c>
      <c r="H489" s="16"/>
    </row>
    <row r="490" spans="2:8" x14ac:dyDescent="0.35">
      <c r="B490" s="51">
        <v>45016</v>
      </c>
      <c r="C490" s="17" t="s">
        <v>31</v>
      </c>
      <c r="D490" s="12" t="s">
        <v>89</v>
      </c>
      <c r="E490" s="19">
        <v>136.80000000000001</v>
      </c>
      <c r="H490" s="16"/>
    </row>
    <row r="491" spans="2:8" x14ac:dyDescent="0.35">
      <c r="B491" s="51">
        <v>45036</v>
      </c>
      <c r="C491" s="17" t="s">
        <v>27</v>
      </c>
      <c r="D491" s="1" t="s">
        <v>95</v>
      </c>
      <c r="E491" s="19">
        <v>271.31</v>
      </c>
      <c r="H491" s="16"/>
    </row>
    <row r="492" spans="2:8" x14ac:dyDescent="0.35">
      <c r="B492" s="51">
        <v>45036</v>
      </c>
      <c r="C492" s="17" t="s">
        <v>27</v>
      </c>
      <c r="D492" s="1" t="s">
        <v>47</v>
      </c>
      <c r="E492" s="19">
        <v>18.7</v>
      </c>
      <c r="H492" s="16"/>
    </row>
    <row r="493" spans="2:8" x14ac:dyDescent="0.35">
      <c r="B493" s="51">
        <v>45046</v>
      </c>
      <c r="C493" s="17" t="s">
        <v>31</v>
      </c>
      <c r="D493" s="12" t="s">
        <v>58</v>
      </c>
      <c r="E493" s="19">
        <v>396</v>
      </c>
      <c r="H493" s="16"/>
    </row>
    <row r="494" spans="2:8" x14ac:dyDescent="0.35">
      <c r="B494" s="51">
        <v>45048</v>
      </c>
      <c r="C494" s="17" t="s">
        <v>28</v>
      </c>
      <c r="D494" s="12" t="s">
        <v>48</v>
      </c>
      <c r="E494" s="19">
        <v>20.5</v>
      </c>
      <c r="H494" s="16"/>
    </row>
    <row r="495" spans="2:8" x14ac:dyDescent="0.35">
      <c r="B495" s="51">
        <v>45049</v>
      </c>
      <c r="C495" s="17" t="s">
        <v>28</v>
      </c>
      <c r="D495" s="12" t="s">
        <v>48</v>
      </c>
      <c r="E495" s="19">
        <v>5.8</v>
      </c>
      <c r="H495" s="16"/>
    </row>
    <row r="496" spans="2:8" x14ac:dyDescent="0.35">
      <c r="B496" s="51">
        <v>45061</v>
      </c>
      <c r="C496" s="17" t="s">
        <v>28</v>
      </c>
      <c r="D496" s="12" t="s">
        <v>88</v>
      </c>
      <c r="E496" s="19">
        <v>91.2</v>
      </c>
      <c r="H496" s="16"/>
    </row>
    <row r="497" spans="2:8" x14ac:dyDescent="0.35">
      <c r="B497" s="48"/>
      <c r="C497" s="7"/>
      <c r="D497" s="8"/>
      <c r="E497" s="56">
        <f>SUM(E476:E496)</f>
        <v>1593.7619999999999</v>
      </c>
      <c r="F497" s="31"/>
    </row>
    <row r="498" spans="2:8" ht="4.9000000000000004" customHeight="1" x14ac:dyDescent="0.35">
      <c r="C498" s="6"/>
    </row>
    <row r="499" spans="2:8" x14ac:dyDescent="0.35">
      <c r="B499" s="64" t="s">
        <v>4</v>
      </c>
      <c r="C499" s="64"/>
      <c r="D499" s="64"/>
      <c r="E499" s="64"/>
      <c r="F499" s="30"/>
    </row>
    <row r="500" spans="2:8" ht="4.9000000000000004" customHeight="1" x14ac:dyDescent="0.35">
      <c r="C500" s="6"/>
    </row>
    <row r="501" spans="2:8" ht="43.5" x14ac:dyDescent="0.35">
      <c r="B501" s="48" t="s">
        <v>244</v>
      </c>
      <c r="C501" s="7" t="s">
        <v>6</v>
      </c>
      <c r="D501" s="8" t="s">
        <v>1</v>
      </c>
      <c r="E501" s="56" t="s">
        <v>2</v>
      </c>
      <c r="F501" s="31" t="s">
        <v>7</v>
      </c>
    </row>
    <row r="502" spans="2:8" s="12" customFormat="1" ht="29" x14ac:dyDescent="0.35">
      <c r="B502" s="52"/>
      <c r="C502" s="11" t="s">
        <v>9</v>
      </c>
      <c r="E502" s="60"/>
      <c r="F502" s="2"/>
      <c r="G502" s="36"/>
      <c r="H502" s="15"/>
    </row>
    <row r="503" spans="2:8" x14ac:dyDescent="0.35">
      <c r="B503" s="48"/>
      <c r="C503" s="7"/>
      <c r="D503" s="8"/>
      <c r="E503" s="56">
        <f>SUM(E502:E502)</f>
        <v>0</v>
      </c>
      <c r="F503" s="31"/>
    </row>
    <row r="504" spans="2:8" s="12" customFormat="1" x14ac:dyDescent="0.35">
      <c r="B504" s="50"/>
      <c r="C504" s="13"/>
      <c r="D504" s="14"/>
      <c r="E504" s="58"/>
      <c r="F504" s="32"/>
      <c r="G504" s="18"/>
      <c r="H504" s="15"/>
    </row>
    <row r="505" spans="2:8" ht="10.15" customHeight="1" x14ac:dyDescent="0.35">
      <c r="C505" s="6"/>
    </row>
    <row r="506" spans="2:8" x14ac:dyDescent="0.35">
      <c r="B506" s="63" t="s">
        <v>19</v>
      </c>
      <c r="C506" s="63"/>
      <c r="D506" s="63"/>
      <c r="E506" s="63"/>
      <c r="F506" s="27"/>
    </row>
    <row r="507" spans="2:8" ht="4.9000000000000004" customHeight="1" x14ac:dyDescent="0.35">
      <c r="C507" s="6"/>
    </row>
    <row r="508" spans="2:8" x14ac:dyDescent="0.35">
      <c r="B508" s="64" t="s">
        <v>3</v>
      </c>
      <c r="C508" s="64"/>
      <c r="D508" s="64"/>
      <c r="E508" s="64"/>
      <c r="F508" s="30"/>
    </row>
    <row r="509" spans="2:8" ht="4.9000000000000004" customHeight="1" x14ac:dyDescent="0.35">
      <c r="C509" s="6"/>
    </row>
    <row r="510" spans="2:8" ht="43.5" x14ac:dyDescent="0.35">
      <c r="B510" s="48" t="s">
        <v>244</v>
      </c>
      <c r="C510" s="7" t="s">
        <v>5</v>
      </c>
      <c r="D510" s="8" t="s">
        <v>1</v>
      </c>
      <c r="E510" s="56" t="s">
        <v>2</v>
      </c>
      <c r="F510" s="31" t="s">
        <v>7</v>
      </c>
    </row>
    <row r="511" spans="2:8" x14ac:dyDescent="0.35">
      <c r="B511" s="51">
        <v>45016</v>
      </c>
      <c r="C511" s="17" t="s">
        <v>28</v>
      </c>
      <c r="D511" s="1" t="s">
        <v>86</v>
      </c>
      <c r="E511" s="19">
        <v>126.30000000000001</v>
      </c>
      <c r="H511" s="16"/>
    </row>
    <row r="512" spans="2:8" x14ac:dyDescent="0.35">
      <c r="B512" s="51">
        <v>45122</v>
      </c>
      <c r="C512" s="17" t="s">
        <v>28</v>
      </c>
      <c r="D512" s="1" t="s">
        <v>87</v>
      </c>
      <c r="E512" s="19">
        <v>116.69000000000001</v>
      </c>
      <c r="H512" s="16"/>
    </row>
    <row r="513" spans="2:8" x14ac:dyDescent="0.35">
      <c r="B513" s="48"/>
      <c r="C513" s="7"/>
      <c r="D513" s="8"/>
      <c r="E513" s="56">
        <f>SUM(E510:E512)</f>
        <v>242.99</v>
      </c>
      <c r="F513" s="31"/>
    </row>
    <row r="514" spans="2:8" ht="4.9000000000000004" customHeight="1" x14ac:dyDescent="0.35">
      <c r="C514" s="6"/>
    </row>
    <row r="515" spans="2:8" x14ac:dyDescent="0.35">
      <c r="B515" s="64" t="s">
        <v>4</v>
      </c>
      <c r="C515" s="64"/>
      <c r="D515" s="64"/>
      <c r="E515" s="64"/>
      <c r="F515" s="30"/>
    </row>
    <row r="516" spans="2:8" ht="4.9000000000000004" customHeight="1" x14ac:dyDescent="0.35">
      <c r="C516" s="6"/>
    </row>
    <row r="517" spans="2:8" ht="43.5" x14ac:dyDescent="0.35">
      <c r="B517" s="48" t="s">
        <v>244</v>
      </c>
      <c r="C517" s="7" t="s">
        <v>6</v>
      </c>
      <c r="D517" s="8" t="s">
        <v>1</v>
      </c>
      <c r="E517" s="56" t="s">
        <v>2</v>
      </c>
      <c r="F517" s="31" t="s">
        <v>7</v>
      </c>
    </row>
    <row r="518" spans="2:8" s="12" customFormat="1" ht="29" x14ac:dyDescent="0.35">
      <c r="B518" s="52"/>
      <c r="C518" s="11" t="s">
        <v>9</v>
      </c>
      <c r="E518" s="60"/>
      <c r="F518" s="2"/>
      <c r="G518" s="36"/>
      <c r="H518" s="15"/>
    </row>
    <row r="519" spans="2:8" x14ac:dyDescent="0.35">
      <c r="B519" s="48"/>
      <c r="C519" s="7"/>
      <c r="D519" s="8"/>
      <c r="E519" s="56">
        <f>SUM(E518:E518)</f>
        <v>0</v>
      </c>
      <c r="F519" s="31"/>
    </row>
    <row r="520" spans="2:8" s="12" customFormat="1" x14ac:dyDescent="0.35">
      <c r="B520" s="50"/>
      <c r="C520" s="13"/>
      <c r="D520" s="14"/>
      <c r="E520" s="58"/>
      <c r="F520" s="32"/>
      <c r="G520" s="18"/>
      <c r="H520" s="15"/>
    </row>
    <row r="521" spans="2:8" ht="10.15" customHeight="1" x14ac:dyDescent="0.35">
      <c r="C521" s="6"/>
    </row>
    <row r="522" spans="2:8" x14ac:dyDescent="0.35">
      <c r="B522" s="63" t="s">
        <v>21</v>
      </c>
      <c r="C522" s="63"/>
      <c r="D522" s="63"/>
      <c r="E522" s="63"/>
      <c r="F522" s="27"/>
    </row>
    <row r="523" spans="2:8" ht="4.9000000000000004" customHeight="1" x14ac:dyDescent="0.35">
      <c r="C523" s="6"/>
    </row>
    <row r="524" spans="2:8" x14ac:dyDescent="0.35">
      <c r="B524" s="64" t="s">
        <v>3</v>
      </c>
      <c r="C524" s="64"/>
      <c r="D524" s="64"/>
      <c r="E524" s="64"/>
      <c r="F524" s="30"/>
    </row>
    <row r="525" spans="2:8" ht="4.9000000000000004" customHeight="1" x14ac:dyDescent="0.35">
      <c r="C525" s="6"/>
    </row>
    <row r="526" spans="2:8" ht="43.5" x14ac:dyDescent="0.35">
      <c r="B526" s="48" t="s">
        <v>244</v>
      </c>
      <c r="C526" s="7" t="s">
        <v>5</v>
      </c>
      <c r="D526" s="8" t="s">
        <v>1</v>
      </c>
      <c r="E526" s="56" t="s">
        <v>2</v>
      </c>
      <c r="F526" s="31" t="s">
        <v>7</v>
      </c>
    </row>
    <row r="527" spans="2:8" x14ac:dyDescent="0.35">
      <c r="B527" s="51"/>
      <c r="C527" s="11" t="s">
        <v>59</v>
      </c>
      <c r="E527" s="19"/>
      <c r="H527" s="16"/>
    </row>
    <row r="528" spans="2:8" x14ac:dyDescent="0.35">
      <c r="B528" s="48"/>
      <c r="C528" s="7"/>
      <c r="D528" s="8"/>
      <c r="E528" s="56">
        <f>SUM(E526:E527)</f>
        <v>0</v>
      </c>
      <c r="F528" s="31"/>
    </row>
    <row r="529" spans="2:8" ht="4.9000000000000004" customHeight="1" x14ac:dyDescent="0.35">
      <c r="C529" s="6"/>
    </row>
    <row r="530" spans="2:8" x14ac:dyDescent="0.35">
      <c r="B530" s="64" t="s">
        <v>4</v>
      </c>
      <c r="C530" s="64"/>
      <c r="D530" s="64"/>
      <c r="E530" s="64"/>
      <c r="F530" s="30"/>
    </row>
    <row r="531" spans="2:8" ht="4.9000000000000004" customHeight="1" x14ac:dyDescent="0.35">
      <c r="C531" s="6"/>
    </row>
    <row r="532" spans="2:8" ht="43.5" x14ac:dyDescent="0.35">
      <c r="B532" s="48" t="s">
        <v>244</v>
      </c>
      <c r="C532" s="7" t="s">
        <v>6</v>
      </c>
      <c r="D532" s="8" t="s">
        <v>1</v>
      </c>
      <c r="E532" s="56" t="s">
        <v>2</v>
      </c>
      <c r="F532" s="31" t="s">
        <v>7</v>
      </c>
    </row>
    <row r="533" spans="2:8" s="12" customFormat="1" ht="29" x14ac:dyDescent="0.35">
      <c r="B533" s="52"/>
      <c r="C533" s="11" t="s">
        <v>9</v>
      </c>
      <c r="E533" s="60"/>
      <c r="F533" s="2"/>
      <c r="G533" s="36"/>
      <c r="H533" s="15"/>
    </row>
    <row r="534" spans="2:8" x14ac:dyDescent="0.35">
      <c r="B534" s="48"/>
      <c r="C534" s="7"/>
      <c r="D534" s="8"/>
      <c r="E534" s="56">
        <f>SUM(E533:E533)</f>
        <v>0</v>
      </c>
      <c r="F534" s="31"/>
    </row>
    <row r="535" spans="2:8" s="12" customFormat="1" x14ac:dyDescent="0.35">
      <c r="B535" s="50"/>
      <c r="C535" s="13"/>
      <c r="D535" s="14"/>
      <c r="E535" s="58"/>
      <c r="F535" s="32"/>
      <c r="G535" s="18"/>
      <c r="H535" s="15"/>
    </row>
    <row r="536" spans="2:8" ht="10.15" customHeight="1" x14ac:dyDescent="0.35">
      <c r="C536" s="6"/>
    </row>
    <row r="537" spans="2:8" x14ac:dyDescent="0.35">
      <c r="B537" s="63" t="s">
        <v>20</v>
      </c>
      <c r="C537" s="63"/>
      <c r="D537" s="63"/>
      <c r="E537" s="63"/>
      <c r="F537" s="27"/>
    </row>
    <row r="538" spans="2:8" ht="4.9000000000000004" customHeight="1" x14ac:dyDescent="0.35">
      <c r="C538" s="6"/>
    </row>
    <row r="539" spans="2:8" x14ac:dyDescent="0.35">
      <c r="B539" s="64" t="s">
        <v>3</v>
      </c>
      <c r="C539" s="64"/>
      <c r="D539" s="64"/>
      <c r="E539" s="64"/>
      <c r="F539" s="30"/>
    </row>
    <row r="540" spans="2:8" ht="4.9000000000000004" customHeight="1" x14ac:dyDescent="0.35">
      <c r="C540" s="6"/>
    </row>
    <row r="541" spans="2:8" ht="43.5" x14ac:dyDescent="0.35">
      <c r="B541" s="48" t="s">
        <v>244</v>
      </c>
      <c r="C541" s="7" t="s">
        <v>5</v>
      </c>
      <c r="D541" s="8" t="s">
        <v>1</v>
      </c>
      <c r="E541" s="56" t="s">
        <v>2</v>
      </c>
      <c r="F541" s="31" t="s">
        <v>7</v>
      </c>
    </row>
    <row r="542" spans="2:8" x14ac:dyDescent="0.35">
      <c r="B542" s="51">
        <v>45000</v>
      </c>
      <c r="C542" s="17" t="s">
        <v>25</v>
      </c>
      <c r="D542" s="1" t="s">
        <v>261</v>
      </c>
      <c r="E542" s="19">
        <v>71.75</v>
      </c>
      <c r="H542" s="16"/>
    </row>
    <row r="543" spans="2:8" x14ac:dyDescent="0.35">
      <c r="B543" s="51">
        <v>45001</v>
      </c>
      <c r="C543" s="17" t="s">
        <v>25</v>
      </c>
      <c r="D543" s="1" t="s">
        <v>260</v>
      </c>
      <c r="E543" s="19">
        <v>14.4</v>
      </c>
      <c r="H543" s="16"/>
    </row>
    <row r="544" spans="2:8" x14ac:dyDescent="0.35">
      <c r="B544" s="51">
        <v>45001</v>
      </c>
      <c r="C544" s="17" t="s">
        <v>28</v>
      </c>
      <c r="D544" s="1" t="s">
        <v>257</v>
      </c>
      <c r="E544" s="19">
        <v>50</v>
      </c>
      <c r="H544" s="16"/>
    </row>
    <row r="545" spans="2:8" x14ac:dyDescent="0.35">
      <c r="B545" s="51">
        <v>45002</v>
      </c>
      <c r="C545" s="17" t="s">
        <v>25</v>
      </c>
      <c r="D545" s="1" t="s">
        <v>262</v>
      </c>
      <c r="E545" s="19">
        <v>74.739999999999995</v>
      </c>
      <c r="H545" s="16"/>
    </row>
    <row r="546" spans="2:8" ht="29" x14ac:dyDescent="0.35">
      <c r="B546" s="51">
        <v>45138</v>
      </c>
      <c r="C546" s="18" t="s">
        <v>32</v>
      </c>
      <c r="D546" s="12" t="s">
        <v>256</v>
      </c>
      <c r="E546" s="19">
        <f>457.39-346.86</f>
        <v>110.52999999999997</v>
      </c>
      <c r="H546" s="16"/>
    </row>
    <row r="547" spans="2:8" x14ac:dyDescent="0.35">
      <c r="B547" s="48"/>
      <c r="C547" s="7"/>
      <c r="D547" s="8"/>
      <c r="E547" s="56">
        <f>SUM(E541:E546)</f>
        <v>321.41999999999996</v>
      </c>
      <c r="F547" s="31"/>
    </row>
    <row r="548" spans="2:8" ht="4.9000000000000004" customHeight="1" x14ac:dyDescent="0.35">
      <c r="C548" s="6"/>
    </row>
    <row r="549" spans="2:8" x14ac:dyDescent="0.35">
      <c r="B549" s="64" t="s">
        <v>4</v>
      </c>
      <c r="C549" s="64"/>
      <c r="D549" s="64"/>
      <c r="E549" s="64"/>
      <c r="F549" s="30"/>
    </row>
    <row r="550" spans="2:8" ht="4.9000000000000004" customHeight="1" x14ac:dyDescent="0.35">
      <c r="C550" s="6"/>
    </row>
    <row r="551" spans="2:8" ht="43.5" x14ac:dyDescent="0.35">
      <c r="B551" s="48" t="s">
        <v>244</v>
      </c>
      <c r="C551" s="7" t="s">
        <v>6</v>
      </c>
      <c r="D551" s="8" t="s">
        <v>1</v>
      </c>
      <c r="E551" s="56" t="s">
        <v>2</v>
      </c>
      <c r="F551" s="31" t="s">
        <v>7</v>
      </c>
    </row>
    <row r="552" spans="2:8" s="12" customFormat="1" ht="29" x14ac:dyDescent="0.35">
      <c r="B552" s="52"/>
      <c r="C552" s="11" t="s">
        <v>9</v>
      </c>
      <c r="E552" s="60"/>
      <c r="F552" s="2"/>
      <c r="G552" s="36"/>
      <c r="H552" s="15"/>
    </row>
    <row r="553" spans="2:8" x14ac:dyDescent="0.35">
      <c r="B553" s="48"/>
      <c r="C553" s="7"/>
      <c r="D553" s="8"/>
      <c r="E553" s="56">
        <f>SUM(E552:E552)</f>
        <v>0</v>
      </c>
      <c r="F553" s="31"/>
    </row>
    <row r="554" spans="2:8" ht="10.15" customHeight="1" x14ac:dyDescent="0.35">
      <c r="C554" s="6"/>
      <c r="G554" s="17"/>
    </row>
  </sheetData>
  <sortState ref="A130:I154">
    <sortCondition ref="B130:B154"/>
  </sortState>
  <mergeCells count="52">
    <mergeCell ref="B499:E499"/>
    <mergeCell ref="B506:E506"/>
    <mergeCell ref="B320:E320"/>
    <mergeCell ref="B322:E322"/>
    <mergeCell ref="B342:E342"/>
    <mergeCell ref="B354:E354"/>
    <mergeCell ref="B356:E356"/>
    <mergeCell ref="B363:E363"/>
    <mergeCell ref="B370:E370"/>
    <mergeCell ref="B372:E372"/>
    <mergeCell ref="B449:E449"/>
    <mergeCell ref="B380:E380"/>
    <mergeCell ref="B421:E421"/>
    <mergeCell ref="B423:E423"/>
    <mergeCell ref="B433:E433"/>
    <mergeCell ref="B440:E440"/>
    <mergeCell ref="B457:E457"/>
    <mergeCell ref="B459:E459"/>
    <mergeCell ref="B465:E465"/>
    <mergeCell ref="B472:E472"/>
    <mergeCell ref="B474:E474"/>
    <mergeCell ref="B292:E292"/>
    <mergeCell ref="B305:E305"/>
    <mergeCell ref="B307:E307"/>
    <mergeCell ref="B313:E313"/>
    <mergeCell ref="B442:E442"/>
    <mergeCell ref="B388:E388"/>
    <mergeCell ref="B390:E390"/>
    <mergeCell ref="B414:E414"/>
    <mergeCell ref="B259:E259"/>
    <mergeCell ref="B1:E1"/>
    <mergeCell ref="B5:E5"/>
    <mergeCell ref="B7:E7"/>
    <mergeCell ref="B40:E40"/>
    <mergeCell ref="B53:E53"/>
    <mergeCell ref="B55:E55"/>
    <mergeCell ref="B70:E70"/>
    <mergeCell ref="B186:E186"/>
    <mergeCell ref="B188:E188"/>
    <mergeCell ref="B246:E246"/>
    <mergeCell ref="B257:E257"/>
    <mergeCell ref="B94:E94"/>
    <mergeCell ref="B96:E96"/>
    <mergeCell ref="B157:E157"/>
    <mergeCell ref="B537:E537"/>
    <mergeCell ref="B539:E539"/>
    <mergeCell ref="B549:E549"/>
    <mergeCell ref="B508:E508"/>
    <mergeCell ref="B515:E515"/>
    <mergeCell ref="B522:E522"/>
    <mergeCell ref="B524:E524"/>
    <mergeCell ref="B530:E530"/>
  </mergeCells>
  <pageMargins left="0.70866141732283472" right="0.70866141732283472" top="0.70866141732283472" bottom="0.70866141732283472" header="0.19685039370078741" footer="0.19685039370078741"/>
  <pageSetup paperSize="9" scale="88" fitToHeight="0" orientation="landscape" r:id="rId1"/>
  <rowBreaks count="16" manualBreakCount="16">
    <brk id="51" min="1" max="6" man="1"/>
    <brk id="92" min="1" max="6" man="1"/>
    <brk id="184" min="1" max="6" man="1"/>
    <brk id="255" min="1" max="6" man="1"/>
    <brk id="303" min="1" max="6" man="1"/>
    <brk id="318" min="1" max="6" man="1"/>
    <brk id="352" min="1" max="6" man="1"/>
    <brk id="368" min="1" max="6" man="1"/>
    <brk id="386" min="1" max="6" man="1"/>
    <brk id="419" min="1" max="6" man="1"/>
    <brk id="438" min="1" max="6" man="1"/>
    <brk id="455" max="16383" man="1"/>
    <brk id="470" max="16383" man="1"/>
    <brk id="504" max="16383" man="1"/>
    <brk id="520" max="16383" man="1"/>
    <brk id="53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680F7141451344BB1F7CF3BA9BCB10" ma:contentTypeVersion="23" ma:contentTypeDescription="Create a new document." ma:contentTypeScope="" ma:versionID="42ea30602e8b5068a52a564d24bdedab">
  <xsd:schema xmlns:xsd="http://www.w3.org/2001/XMLSchema" xmlns:xs="http://www.w3.org/2001/XMLSchema" xmlns:p="http://schemas.microsoft.com/office/2006/metadata/properties" xmlns:ns2="56c7aab3-81b5-44ad-ad72-57c916b76c08" xmlns:ns3="e269b097-0687-4382-95a6-d1187d84b2a1" targetNamespace="http://schemas.microsoft.com/office/2006/metadata/properties" ma:root="true" ma:fieldsID="ef94885cbb599acb1dee5aeca2ae8af3" ns2:_="" ns3:_="">
    <xsd:import namespace="56c7aab3-81b5-44ad-ad72-57c916b76c08"/>
    <xsd:import namespace="e269b097-0687-4382-95a6-d1187d84b2a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PageURL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PublicURL" minOccurs="0"/>
                <xsd:element ref="ns3:MediaLengthInSeconds" minOccurs="0"/>
                <xsd:element ref="ns2:_dlc_DocId" minOccurs="0"/>
                <xsd:element ref="ns2:_dlc_DocIdUrl" minOccurs="0"/>
                <xsd:element ref="ns2:_dlc_DocIdPersistId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DocumentType" minOccurs="0"/>
                <xsd:element ref="ns3:Programme_x0020_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7aab3-81b5-44ad-ad72-57c916b76c0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8" nillable="true" ma:displayName="Taxonomy Catch All Column" ma:hidden="true" ma:list="{0a156b87-8603-40c3-a6c8-180fbcb95d75}" ma:internalName="TaxCatchAll" ma:showField="CatchAllData" ma:web="56c7aab3-81b5-44ad-ad72-57c916b76c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9b097-0687-4382-95a6-d1187d84b2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PageURL" ma:index="12" nillable="true" ma:displayName="Page URL" ma:internalName="PageURL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PublicURL" ma:index="21" nillable="true" ma:displayName="PublicURL" ma:description="The public web address of the file (to use in site publisher)" ma:format="Dropdown" ma:internalName="PublicURL">
      <xsd:simpleType>
        <xsd:restriction base="dms:Text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cbf2f534-9c3d-494b-83fb-768e807180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umentType" ma:index="31" nillable="true" ma:displayName="Document Type" ma:format="Dropdown" ma:internalName="DocumentType">
      <xsd:simpleType>
        <xsd:restriction base="dms:Choice">
          <xsd:enumeration value="Policy"/>
          <xsd:enumeration value="Procedure"/>
          <xsd:enumeration value="Template"/>
          <xsd:enumeration value="Terms of Reference"/>
          <xsd:enumeration value="Guidance"/>
          <xsd:enumeration value="Other"/>
        </xsd:restriction>
      </xsd:simpleType>
    </xsd:element>
    <xsd:element name="Programme_x0020_Code" ma:index="32" nillable="true" ma:displayName="Programme Code" ma:list="{bcb46e99-e5d1-4a56-91e3-5977ba9b4df8}" ma:internalName="Programme_x0020_Cod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c7aab3-81b5-44ad-ad72-57c916b76c08" xsi:nil="true"/>
    <PublicURL xmlns="e269b097-0687-4382-95a6-d1187d84b2a1" xsi:nil="true"/>
    <Programme_x0020_Code xmlns="e269b097-0687-4382-95a6-d1187d84b2a1" xsi:nil="true"/>
    <DocumentType xmlns="e269b097-0687-4382-95a6-d1187d84b2a1" xsi:nil="true"/>
    <lcf76f155ced4ddcb4097134ff3c332f xmlns="e269b097-0687-4382-95a6-d1187d84b2a1">
      <Terms xmlns="http://schemas.microsoft.com/office/infopath/2007/PartnerControls"/>
    </lcf76f155ced4ddcb4097134ff3c332f>
    <PageURL xmlns="e269b097-0687-4382-95a6-d1187d84b2a1" xsi:nil="true"/>
    <_dlc_DocId xmlns="56c7aab3-81b5-44ad-ad72-57c916b76c08">7D7UTFFHD354-1258763940-48362</_dlc_DocId>
    <_dlc_DocIdUrl xmlns="56c7aab3-81b5-44ad-ad72-57c916b76c08">
      <Url>https://sotonac.sharepoint.com/teams/PublicDocuments/_layouts/15/DocIdRedir.aspx?ID=7D7UTFFHD354-1258763940-48362</Url>
      <Description>7D7UTFFHD354-1258763940-48362</Description>
    </_dlc_DocIdUrl>
  </documentManagement>
</p:properties>
</file>

<file path=customXml/itemProps1.xml><?xml version="1.0" encoding="utf-8"?>
<ds:datastoreItem xmlns:ds="http://schemas.openxmlformats.org/officeDocument/2006/customXml" ds:itemID="{7500F373-5A61-4B39-BF65-2870F77CB4DF}"/>
</file>

<file path=customXml/itemProps2.xml><?xml version="1.0" encoding="utf-8"?>
<ds:datastoreItem xmlns:ds="http://schemas.openxmlformats.org/officeDocument/2006/customXml" ds:itemID="{705A9AD3-8812-4A34-8322-7C8CAA9BBE50}"/>
</file>

<file path=customXml/itemProps3.xml><?xml version="1.0" encoding="utf-8"?>
<ds:datastoreItem xmlns:ds="http://schemas.openxmlformats.org/officeDocument/2006/customXml" ds:itemID="{571AE799-A9F3-445E-B2DA-D9A9D2390C42}"/>
</file>

<file path=customXml/itemProps4.xml><?xml version="1.0" encoding="utf-8"?>
<ds:datastoreItem xmlns:ds="http://schemas.openxmlformats.org/officeDocument/2006/customXml" ds:itemID="{23C76A43-3A11-47B0-BCEA-0A9C948076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 E.J.</dc:creator>
  <cp:lastModifiedBy>Julie Fielder</cp:lastModifiedBy>
  <cp:lastPrinted>2019-06-12T15:34:25Z</cp:lastPrinted>
  <dcterms:created xsi:type="dcterms:W3CDTF">2018-06-26T13:39:56Z</dcterms:created>
  <dcterms:modified xsi:type="dcterms:W3CDTF">2024-01-23T13:13:25Z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0x010100D7680F7141451344BB1F7CF3BA9BCB10</vt:lpwstr>
  </property>
  <property fmtid="{D5CDD505-2E9C-101B-9397-08002B2CF9AE}" pid="3" name="_dlc_DocIdItemGuid">
    <vt:lpwstr>3a436c5d-a26c-4081-8e87-cc3086221fdc</vt:lpwstr>
  </property>
</Properties>
</file>